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93"/>
  <c r="AB92"/>
  <c r="AB56"/>
  <c r="AB24"/>
  <c r="AB4"/>
  <c r="AB97" i="62"/>
  <c r="AB89"/>
  <c r="AB77"/>
  <c r="AB69"/>
  <c r="AB61"/>
  <c r="AB49"/>
  <c r="AB5"/>
  <c r="AB96" i="61"/>
  <c r="AB72"/>
  <c r="AB68"/>
  <c r="AB60"/>
  <c r="AB12"/>
  <c r="AB8"/>
  <c r="AB4"/>
  <c r="AA14" i="63"/>
  <c r="AA10"/>
  <c r="AA8"/>
  <c r="AA6"/>
  <c r="AA33" i="62"/>
  <c r="AA27"/>
  <c r="AA25"/>
  <c r="AA19"/>
  <c r="AA17"/>
  <c r="AA11"/>
  <c r="AA9"/>
  <c r="AA12" i="61"/>
  <c r="AA10"/>
  <c r="AA6"/>
  <c r="AA4"/>
  <c r="AB20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88" i="62" l="1"/>
  <c r="F12"/>
  <c r="B99" i="61"/>
  <c r="F78"/>
  <c r="F42" i="55"/>
  <c r="F26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N38"/>
  <c r="O38" s="1"/>
  <c r="N42"/>
  <c r="N46"/>
  <c r="N54"/>
  <c r="N58"/>
  <c r="N62"/>
  <c r="N66"/>
  <c r="N70"/>
  <c r="O70" s="1"/>
  <c r="N74"/>
  <c r="O74" s="1"/>
  <c r="N78"/>
  <c r="N9"/>
  <c r="N13"/>
  <c r="O13" s="1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O48"/>
  <c r="V32"/>
  <c r="V47"/>
  <c r="V16"/>
  <c r="O16"/>
  <c r="V87"/>
  <c r="V98"/>
  <c r="V10" i="56"/>
  <c r="V26"/>
  <c r="O26"/>
  <c r="O35"/>
  <c r="V42"/>
  <c r="O51"/>
  <c r="O24" i="57"/>
  <c r="V40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92"/>
  <c r="O65" i="56"/>
  <c r="V3" i="55"/>
  <c r="V62"/>
  <c r="O66"/>
  <c r="V74"/>
  <c r="O74"/>
  <c r="V94"/>
  <c r="O94"/>
  <c r="V6" i="56"/>
  <c r="O15"/>
  <c r="V22"/>
  <c r="V36"/>
  <c r="V38"/>
  <c r="O47"/>
  <c r="V54"/>
  <c r="O54"/>
  <c r="V59"/>
  <c r="V62"/>
  <c r="O62"/>
  <c r="V70"/>
  <c r="V78"/>
  <c r="O78"/>
  <c r="V86"/>
  <c r="V94"/>
  <c r="V12" i="55"/>
  <c r="V17"/>
  <c r="V44"/>
  <c r="V90"/>
  <c r="V18" i="56"/>
  <c r="O18"/>
  <c r="V27"/>
  <c r="V34"/>
  <c r="O34"/>
  <c r="V50"/>
  <c r="O50"/>
  <c r="B99" i="55"/>
  <c r="F3"/>
  <c r="K99"/>
  <c r="F5"/>
  <c r="G18"/>
  <c r="N20"/>
  <c r="O20" s="1"/>
  <c r="F21"/>
  <c r="G34"/>
  <c r="N36"/>
  <c r="F37"/>
  <c r="G50"/>
  <c r="N52"/>
  <c r="F53"/>
  <c r="O5" i="56"/>
  <c r="O37"/>
  <c r="O53"/>
  <c r="O61"/>
  <c r="O69"/>
  <c r="O77"/>
  <c r="O93"/>
  <c r="V70" i="55"/>
  <c r="O70"/>
  <c r="O78"/>
  <c r="V86"/>
  <c r="O86"/>
  <c r="O7" i="56"/>
  <c r="V14"/>
  <c r="O23"/>
  <c r="V30"/>
  <c r="O30"/>
  <c r="V39"/>
  <c r="V46"/>
  <c r="V58"/>
  <c r="V63"/>
  <c r="V66"/>
  <c r="V74"/>
  <c r="V82"/>
  <c r="V90"/>
  <c r="V98"/>
  <c r="J99" i="55"/>
  <c r="G6"/>
  <c r="N24"/>
  <c r="N40"/>
  <c r="N56"/>
  <c r="O56" s="1"/>
  <c r="O71"/>
  <c r="V38" i="58"/>
  <c r="V75" i="55"/>
  <c r="V60" i="56"/>
  <c r="B99" i="57"/>
  <c r="F3"/>
  <c r="K99"/>
  <c r="N82"/>
  <c r="F83"/>
  <c r="F97"/>
  <c r="C99" i="58"/>
  <c r="I99"/>
  <c r="M99"/>
  <c r="N4"/>
  <c r="F5"/>
  <c r="V6"/>
  <c r="N12"/>
  <c r="F13"/>
  <c r="N20"/>
  <c r="F21"/>
  <c r="V66"/>
  <c r="V72" i="55"/>
  <c r="V88"/>
  <c r="F3" i="56"/>
  <c r="F99" s="1"/>
  <c r="V5"/>
  <c r="V9"/>
  <c r="V13"/>
  <c r="V17"/>
  <c r="V25"/>
  <c r="V29"/>
  <c r="V33"/>
  <c r="V37"/>
  <c r="V41"/>
  <c r="V45"/>
  <c r="V53"/>
  <c r="V61"/>
  <c r="V65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6" i="55" l="1"/>
  <c r="O36"/>
  <c r="O19"/>
  <c r="V96"/>
  <c r="V80"/>
  <c r="O24"/>
  <c r="O32" i="56"/>
  <c r="O24"/>
  <c r="O4" i="55"/>
  <c r="V84"/>
  <c r="V56" i="56"/>
  <c r="O40" i="55"/>
  <c r="O80" i="56"/>
  <c r="O96"/>
  <c r="O88"/>
  <c r="O72"/>
  <c r="O64"/>
  <c r="O44"/>
  <c r="O28"/>
  <c r="G59" i="58"/>
  <c r="O92" i="56"/>
  <c r="O76"/>
  <c r="O60"/>
  <c r="O36"/>
  <c r="O66"/>
  <c r="O46"/>
  <c r="O6"/>
  <c r="O94"/>
  <c r="O86"/>
  <c r="O62" i="55"/>
  <c r="O46"/>
  <c r="O42" i="56"/>
  <c r="O22"/>
  <c r="O74" i="58"/>
  <c r="O26"/>
  <c r="O93"/>
  <c r="O44" i="57"/>
  <c r="O25" i="58"/>
  <c r="O66"/>
  <c r="O65"/>
  <c r="O68" i="56"/>
  <c r="O9" i="58"/>
  <c r="O84" i="56"/>
  <c r="O57"/>
  <c r="O58"/>
  <c r="V11"/>
  <c r="G23" i="55"/>
  <c r="V23" s="1"/>
  <c r="O52" i="56"/>
  <c r="V49"/>
  <c r="O48"/>
  <c r="O29"/>
  <c r="O21"/>
  <c r="O40"/>
  <c r="O68" i="55"/>
  <c r="V64"/>
  <c r="G52"/>
  <c r="V52" s="1"/>
  <c r="V51"/>
  <c r="O38"/>
  <c r="O30"/>
  <c r="O45" i="58"/>
  <c r="G43"/>
  <c r="V43" s="1"/>
  <c r="G27"/>
  <c r="G91"/>
  <c r="G75"/>
  <c r="O57"/>
  <c r="G11"/>
  <c r="V11" s="1"/>
  <c r="E99"/>
  <c r="O53"/>
  <c r="O29"/>
  <c r="O4" i="57"/>
  <c r="O17" i="58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11" i="58"/>
  <c r="O59"/>
  <c r="V59"/>
  <c r="O23" i="55"/>
  <c r="O52"/>
  <c r="O4" i="56"/>
  <c r="O49" i="55"/>
  <c r="O43" i="58"/>
  <c r="V27"/>
  <c r="O27"/>
  <c r="O25" i="57"/>
  <c r="V91" i="58"/>
  <c r="O91"/>
  <c r="V75"/>
  <c r="O75"/>
  <c r="V45" i="57"/>
  <c r="V13"/>
  <c r="O77"/>
  <c r="O61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N34" i="78"/>
  <c r="N56"/>
  <c r="P69"/>
  <c r="I58"/>
  <c r="B23"/>
  <c r="L14"/>
  <c r="Q27"/>
  <c r="H63"/>
  <c r="G50"/>
  <c r="N37"/>
  <c r="G74"/>
  <c r="J31"/>
  <c r="N39"/>
  <c r="K17"/>
  <c r="G27"/>
  <c r="I96"/>
  <c r="Q37"/>
  <c r="N29"/>
  <c r="L74"/>
  <c r="G40"/>
  <c r="N73"/>
  <c r="N68"/>
  <c r="N95"/>
  <c r="H86"/>
  <c r="L48"/>
  <c r="P48"/>
  <c r="B78"/>
  <c r="I28"/>
  <c r="B13"/>
  <c r="K36"/>
  <c r="Q16"/>
  <c r="H71"/>
  <c r="I76"/>
  <c r="K62"/>
  <c r="P90"/>
  <c r="D1"/>
  <c r="J66"/>
  <c r="L93"/>
  <c r="J58"/>
  <c r="Q45"/>
  <c r="L67"/>
  <c r="N94"/>
  <c r="J91"/>
  <c r="B61"/>
  <c r="J35"/>
  <c r="N16"/>
  <c r="B56"/>
  <c r="J75"/>
  <c r="N13"/>
  <c r="H32"/>
  <c r="I59"/>
  <c r="G59"/>
  <c r="O29"/>
  <c r="Q73"/>
  <c r="J65"/>
  <c r="J26"/>
  <c r="O98"/>
  <c r="O79"/>
  <c r="L65"/>
  <c r="O43"/>
  <c r="L28"/>
  <c r="O4"/>
  <c r="K94"/>
  <c r="Q48"/>
  <c r="N87"/>
  <c r="O17"/>
  <c r="B7"/>
  <c r="P31"/>
  <c r="J8"/>
  <c r="I65"/>
  <c r="J5"/>
  <c r="Q93"/>
  <c r="Q87"/>
  <c r="B48"/>
  <c r="L82"/>
  <c r="J18"/>
  <c r="J27"/>
  <c r="H52"/>
  <c r="I30"/>
  <c r="K57"/>
  <c r="H46"/>
  <c r="J85"/>
  <c r="O54"/>
  <c r="B18"/>
  <c r="H38"/>
  <c r="N70"/>
  <c r="O78"/>
  <c r="B84"/>
  <c r="I32"/>
  <c r="B45"/>
  <c r="B97"/>
  <c r="K22"/>
  <c r="O41"/>
  <c r="P94"/>
  <c r="O16"/>
  <c r="Q35"/>
  <c r="K71"/>
  <c r="J60"/>
  <c r="I81"/>
  <c r="I53"/>
  <c r="K43"/>
  <c r="H76"/>
  <c r="K66"/>
  <c r="O51"/>
  <c r="J10"/>
  <c r="G69"/>
  <c r="P19"/>
  <c r="K31"/>
  <c r="G28"/>
  <c r="K6"/>
  <c r="G10"/>
  <c r="L36"/>
  <c r="O85"/>
  <c r="O15"/>
  <c r="N77"/>
  <c r="K27"/>
  <c r="I7"/>
  <c r="I90"/>
  <c r="Q72"/>
  <c r="Q6"/>
  <c r="J51"/>
  <c r="I93"/>
  <c r="B79"/>
  <c r="O86"/>
  <c r="L6"/>
  <c r="H97"/>
  <c r="I72"/>
  <c r="K69"/>
  <c r="O30"/>
  <c r="B22"/>
  <c r="G16"/>
  <c r="O57"/>
  <c r="N8"/>
  <c r="N23"/>
  <c r="Q23"/>
  <c r="H70"/>
  <c r="K35"/>
  <c r="H17"/>
  <c r="L21"/>
  <c r="H7"/>
  <c r="H78"/>
  <c r="P86"/>
  <c r="L77"/>
  <c r="Q66"/>
  <c r="G43"/>
  <c r="N9"/>
  <c r="B71"/>
  <c r="G76"/>
  <c r="Q44"/>
  <c r="N22"/>
  <c r="K3"/>
  <c r="J73"/>
  <c r="G54"/>
  <c r="P61"/>
  <c r="K59"/>
  <c r="G64"/>
  <c r="L68"/>
  <c r="H58"/>
  <c r="L30"/>
  <c r="J4"/>
  <c r="B25"/>
  <c r="B74"/>
  <c r="I29"/>
  <c r="K70"/>
  <c r="P36"/>
  <c r="O33"/>
  <c r="O67"/>
  <c r="N53"/>
  <c r="O19"/>
  <c r="G5"/>
  <c r="P82"/>
  <c r="K67"/>
  <c r="Q88"/>
  <c r="K50"/>
  <c r="N19"/>
  <c r="I69"/>
  <c r="G51"/>
  <c r="O48"/>
  <c r="N47"/>
  <c r="P7"/>
  <c r="Q95"/>
  <c r="Q86"/>
  <c r="N25"/>
  <c r="H87"/>
  <c r="P12"/>
  <c r="O36"/>
  <c r="P13"/>
  <c r="G63"/>
  <c r="B89"/>
  <c r="G97"/>
  <c r="J25"/>
  <c r="P45"/>
  <c r="G9"/>
  <c r="Q57"/>
  <c r="K61"/>
  <c r="N55"/>
  <c r="I17"/>
  <c r="K21"/>
  <c r="I78"/>
  <c r="O39"/>
  <c r="P87"/>
  <c r="F1"/>
  <c r="I34"/>
  <c r="G4"/>
  <c r="H27"/>
  <c r="J49"/>
  <c r="H94"/>
  <c r="J12"/>
  <c r="K48"/>
  <c r="J57"/>
  <c r="O13"/>
  <c r="C1"/>
  <c r="G88"/>
  <c r="J82"/>
  <c r="K19"/>
  <c r="N44"/>
  <c r="G83"/>
  <c r="N98"/>
  <c r="O25"/>
  <c r="H96"/>
  <c r="G75"/>
  <c r="K92"/>
  <c r="L80"/>
  <c r="H3"/>
  <c r="K80"/>
  <c r="G61"/>
  <c r="I61"/>
  <c r="Q67"/>
  <c r="B96"/>
  <c r="Q10"/>
  <c r="O65"/>
  <c r="P4"/>
  <c r="J32"/>
  <c r="H10"/>
  <c r="G91"/>
  <c r="H57"/>
  <c r="P74"/>
  <c r="K55"/>
  <c r="B68"/>
  <c r="H14"/>
  <c r="I9"/>
  <c r="B21"/>
  <c r="P51"/>
  <c r="G90"/>
  <c r="H79"/>
  <c r="K37"/>
  <c r="L71"/>
  <c r="O97"/>
  <c r="I68"/>
  <c r="I79"/>
  <c r="L38"/>
  <c r="H62"/>
  <c r="L16"/>
  <c r="N82"/>
  <c r="Q18"/>
  <c r="P21"/>
  <c r="Q7"/>
  <c r="O61"/>
  <c r="Q15"/>
  <c r="L85"/>
  <c r="N92"/>
  <c r="J67"/>
  <c r="B65"/>
  <c r="J6"/>
  <c r="Q49"/>
  <c r="J52"/>
  <c r="O70"/>
  <c r="Q13"/>
  <c r="N40"/>
  <c r="Q28"/>
  <c r="J98"/>
  <c r="G31"/>
  <c r="N20"/>
  <c r="L29"/>
  <c r="H35"/>
  <c r="K54"/>
  <c r="J53"/>
  <c r="G58"/>
  <c r="J83"/>
  <c r="P26"/>
  <c r="B29"/>
  <c r="G39"/>
  <c r="H89"/>
  <c r="J55"/>
  <c r="I70"/>
  <c r="K96"/>
  <c r="O21"/>
  <c r="O37"/>
  <c r="O91"/>
  <c r="B20"/>
  <c r="I4"/>
  <c r="I94"/>
  <c r="P67"/>
  <c r="L70"/>
  <c r="B87"/>
  <c r="J23"/>
  <c r="O58"/>
  <c r="P60"/>
  <c r="Q97"/>
  <c r="H72"/>
  <c r="P89"/>
  <c r="I3"/>
  <c r="O27"/>
  <c r="J69"/>
  <c r="J90"/>
  <c r="H11"/>
  <c r="I13"/>
  <c r="H24"/>
  <c r="H8"/>
  <c r="I11"/>
  <c r="H80"/>
  <c r="H81"/>
  <c r="P17"/>
  <c r="B36"/>
  <c r="H41"/>
  <c r="L96"/>
  <c r="B59"/>
  <c r="P20"/>
  <c r="Q51"/>
  <c r="N72"/>
  <c r="B33"/>
  <c r="G77"/>
  <c r="G15"/>
  <c r="J41"/>
  <c r="H44"/>
  <c r="B4"/>
  <c r="I55"/>
  <c r="N7"/>
  <c r="P52"/>
  <c r="P96"/>
  <c r="J21"/>
  <c r="K64"/>
  <c r="K78"/>
  <c r="N30"/>
  <c r="J70"/>
  <c r="L54"/>
  <c r="K8"/>
  <c r="J95"/>
  <c r="Q12"/>
  <c r="K29"/>
  <c r="J44"/>
  <c r="G20"/>
  <c r="K39"/>
  <c r="P32"/>
  <c r="L24"/>
  <c r="H84"/>
  <c r="P35"/>
  <c r="H48"/>
  <c r="H18"/>
  <c r="J88"/>
  <c r="L95"/>
  <c r="G34"/>
  <c r="P8"/>
  <c r="J50"/>
  <c r="J63"/>
  <c r="L37"/>
  <c r="J56"/>
  <c r="J76"/>
  <c r="K7"/>
  <c r="K87"/>
  <c r="H85"/>
  <c r="O18"/>
  <c r="I82"/>
  <c r="K47"/>
  <c r="N81"/>
  <c r="G32"/>
  <c r="B98"/>
  <c r="P53"/>
  <c r="K83"/>
  <c r="B54"/>
  <c r="I85"/>
  <c r="B44"/>
  <c r="G56"/>
  <c r="G80"/>
  <c r="N66"/>
  <c r="G21"/>
  <c r="P50"/>
  <c r="G89"/>
  <c r="P43"/>
  <c r="G33"/>
  <c r="H29"/>
  <c r="H36"/>
  <c r="P47"/>
  <c r="Q69"/>
  <c r="O26"/>
  <c r="G55"/>
  <c r="H28"/>
  <c r="Q4"/>
  <c r="N58"/>
  <c r="P85"/>
  <c r="K85"/>
  <c r="J61"/>
  <c r="Q82"/>
  <c r="O59"/>
  <c r="N50"/>
  <c r="B6"/>
  <c r="J81"/>
  <c r="Q30"/>
  <c r="I40"/>
  <c r="B32"/>
  <c r="J93"/>
  <c r="L32"/>
  <c r="K45"/>
  <c r="O10"/>
  <c r="G42"/>
  <c r="H16"/>
  <c r="K72"/>
  <c r="P44"/>
  <c r="J39"/>
  <c r="O60"/>
  <c r="N62"/>
  <c r="Q41"/>
  <c r="Q53"/>
  <c r="I48"/>
  <c r="Q5"/>
  <c r="I56"/>
  <c r="L9"/>
  <c r="K32"/>
  <c r="K75"/>
  <c r="N11"/>
  <c r="I16"/>
  <c r="N91"/>
  <c r="H4"/>
  <c r="P83"/>
  <c r="L40"/>
  <c r="N15"/>
  <c r="Q61"/>
  <c r="I47"/>
  <c r="L56"/>
  <c r="I25"/>
  <c r="Q21"/>
  <c r="J68"/>
  <c r="Q62"/>
  <c r="Q19"/>
  <c r="G22"/>
  <c r="I74"/>
  <c r="G65"/>
  <c r="Q74"/>
  <c r="I77"/>
  <c r="K65"/>
  <c r="O81"/>
  <c r="L33"/>
  <c r="K81"/>
  <c r="B83"/>
  <c r="H21"/>
  <c r="L89"/>
  <c r="J22"/>
  <c r="K23"/>
  <c r="H68"/>
  <c r="Q76"/>
  <c r="O22"/>
  <c r="G60"/>
  <c r="B81"/>
  <c r="G45"/>
  <c r="I45"/>
  <c r="Q52"/>
  <c r="I21"/>
  <c r="O73"/>
  <c r="P75"/>
  <c r="J15"/>
  <c r="P38"/>
  <c r="G48"/>
  <c r="H37"/>
  <c r="H6"/>
  <c r="I97"/>
  <c r="J77"/>
  <c r="K13"/>
  <c r="B34"/>
  <c r="J74"/>
  <c r="H30"/>
  <c r="Q77"/>
  <c r="O42"/>
  <c r="L51"/>
  <c r="Q64"/>
  <c r="I89"/>
  <c r="L84"/>
  <c r="N14"/>
  <c r="K14"/>
  <c r="G18"/>
  <c r="G92"/>
  <c r="G70"/>
  <c r="I8"/>
  <c r="P49"/>
  <c r="O9"/>
  <c r="L47"/>
  <c r="O32"/>
  <c r="N86"/>
  <c r="I14"/>
  <c r="I31"/>
  <c r="O66"/>
  <c r="K76"/>
  <c r="G25"/>
  <c r="K82"/>
  <c r="N4"/>
  <c r="G46"/>
  <c r="Q90"/>
  <c r="B10"/>
  <c r="P6"/>
  <c r="I38"/>
  <c r="Q58"/>
  <c r="G12"/>
  <c r="O24"/>
  <c r="B62"/>
  <c r="B67"/>
  <c r="N38"/>
  <c r="B53"/>
  <c r="L50"/>
  <c r="K49"/>
  <c r="I50"/>
  <c r="G85"/>
  <c r="G86"/>
  <c r="N33"/>
  <c r="B70"/>
  <c r="Q47"/>
  <c r="O68"/>
  <c r="K91"/>
  <c r="B64"/>
  <c r="N57"/>
  <c r="L86"/>
  <c r="L53"/>
  <c r="J62"/>
  <c r="L3"/>
  <c r="H22"/>
  <c r="O69"/>
  <c r="P72"/>
  <c r="G79"/>
  <c r="B11"/>
  <c r="G19"/>
  <c r="O82"/>
  <c r="N45"/>
  <c r="P54"/>
  <c r="L35"/>
  <c r="O53"/>
  <c r="N54"/>
  <c r="H73"/>
  <c r="K16"/>
  <c r="Q78"/>
  <c r="N41"/>
  <c r="J97"/>
  <c r="K60"/>
  <c r="K95"/>
  <c r="L42"/>
  <c r="O83"/>
  <c r="L62"/>
  <c r="N97"/>
  <c r="J72"/>
  <c r="N3"/>
  <c r="I51"/>
  <c r="K90"/>
  <c r="H47"/>
  <c r="J37"/>
  <c r="L83"/>
  <c r="G36"/>
  <c r="I41"/>
  <c r="Q31"/>
  <c r="O77"/>
  <c r="Q91"/>
  <c r="L11"/>
  <c r="K73"/>
  <c r="K74"/>
  <c r="N60"/>
  <c r="I19"/>
  <c r="P70"/>
  <c r="H13"/>
  <c r="P25"/>
  <c r="N17"/>
  <c r="O96"/>
  <c r="H5"/>
  <c r="N51"/>
  <c r="G57"/>
  <c r="N18"/>
  <c r="B16"/>
  <c r="Q33"/>
  <c r="O84"/>
  <c r="J64"/>
  <c r="L55"/>
  <c r="H95"/>
  <c r="B60"/>
  <c r="O76"/>
  <c r="L25"/>
  <c r="H34"/>
  <c r="N76"/>
  <c r="B69"/>
  <c r="H98"/>
  <c r="K10"/>
  <c r="B41"/>
  <c r="L41"/>
  <c r="O63"/>
  <c r="E1"/>
  <c r="B15"/>
  <c r="N27"/>
  <c r="N80"/>
  <c r="I86"/>
  <c r="P66"/>
  <c r="G71"/>
  <c r="Q84"/>
  <c r="O47"/>
  <c r="L75"/>
  <c r="G14"/>
  <c r="P93"/>
  <c r="G37"/>
  <c r="L31"/>
  <c r="K56"/>
  <c r="N96"/>
  <c r="L90"/>
  <c r="N75"/>
  <c r="K51"/>
  <c r="N12"/>
  <c r="N10"/>
  <c r="P71"/>
  <c r="I87"/>
  <c r="B52"/>
  <c r="Q54"/>
  <c r="K5"/>
  <c r="H69"/>
  <c r="O90"/>
  <c r="Q55"/>
  <c r="I52"/>
  <c r="L23"/>
  <c r="L78"/>
  <c r="J87"/>
  <c r="Q26"/>
  <c r="I95"/>
  <c r="L46"/>
  <c r="Q98"/>
  <c r="Q81"/>
  <c r="N59"/>
  <c r="N32"/>
  <c r="B63"/>
  <c r="H19"/>
  <c r="O20"/>
  <c r="O38"/>
  <c r="P15"/>
  <c r="I91"/>
  <c r="L7"/>
  <c r="H40"/>
  <c r="B19"/>
  <c r="Q43"/>
  <c r="G93"/>
  <c r="Q36"/>
  <c r="H93"/>
  <c r="O7"/>
  <c r="G47"/>
  <c r="B43"/>
  <c r="P80"/>
  <c r="J17"/>
  <c r="N89"/>
  <c r="G72"/>
  <c r="Q29"/>
  <c r="G98"/>
  <c r="I62"/>
  <c r="N74"/>
  <c r="B92"/>
  <c r="K11"/>
  <c r="N21"/>
  <c r="K15"/>
  <c r="J36"/>
  <c r="B2"/>
  <c r="H33"/>
  <c r="P57"/>
  <c r="I10"/>
  <c r="L88"/>
  <c r="I37"/>
  <c r="B30"/>
  <c r="I84"/>
  <c r="G38"/>
  <c r="I83"/>
  <c r="O3"/>
  <c r="G66"/>
  <c r="K34"/>
  <c r="L5"/>
  <c r="Q63"/>
  <c r="O11"/>
  <c r="O6"/>
  <c r="B82"/>
  <c r="L59"/>
  <c r="P16"/>
  <c r="L52"/>
  <c r="G87"/>
  <c r="G2"/>
  <c r="J59"/>
  <c r="O75"/>
  <c r="I6"/>
  <c r="Q34"/>
  <c r="P22"/>
  <c r="G11"/>
  <c r="Q39"/>
  <c r="N67"/>
  <c r="J19"/>
  <c r="L57"/>
  <c r="O92"/>
  <c r="L4"/>
  <c r="J46"/>
  <c r="B76"/>
  <c r="I63"/>
  <c r="P41"/>
  <c r="G84"/>
  <c r="P23"/>
  <c r="K77"/>
  <c r="K40"/>
  <c r="G23"/>
  <c r="K30"/>
  <c r="G35"/>
  <c r="B9"/>
  <c r="O45"/>
  <c r="P59"/>
  <c r="H54"/>
  <c r="J80"/>
  <c r="N61"/>
  <c r="J84"/>
  <c r="I49"/>
  <c r="O12"/>
  <c r="I80"/>
  <c r="B24"/>
  <c r="H64"/>
  <c r="P98"/>
  <c r="J94"/>
  <c r="K26"/>
  <c r="G96"/>
  <c r="H12"/>
  <c r="G62"/>
  <c r="P56"/>
  <c r="H65"/>
  <c r="J38"/>
  <c r="I57"/>
  <c r="P30"/>
  <c r="P88"/>
  <c r="I12"/>
  <c r="P39"/>
  <c r="B49"/>
  <c r="P73"/>
  <c r="O74"/>
  <c r="L76"/>
  <c r="I46"/>
  <c r="H26"/>
  <c r="K88"/>
  <c r="O89"/>
  <c r="B88"/>
  <c r="L8"/>
  <c r="P37"/>
  <c r="O49"/>
  <c r="Q56"/>
  <c r="B66"/>
  <c r="H67"/>
  <c r="J92"/>
  <c r="L22"/>
  <c r="Q70"/>
  <c r="L43"/>
  <c r="J78"/>
  <c r="K4"/>
  <c r="P65"/>
  <c r="P64"/>
  <c r="I20"/>
  <c r="H56"/>
  <c r="J42"/>
  <c r="O8"/>
  <c r="H23"/>
  <c r="H82"/>
  <c r="P79"/>
  <c r="Q50"/>
  <c r="P42"/>
  <c r="L60"/>
  <c r="P68"/>
  <c r="L98"/>
  <c r="P11"/>
  <c r="H15"/>
  <c r="G6"/>
  <c r="I26"/>
  <c r="B50"/>
  <c r="H91"/>
  <c r="G44"/>
  <c r="J9"/>
  <c r="J54"/>
  <c r="Q25"/>
  <c r="H39"/>
  <c r="H92"/>
  <c r="Q75"/>
  <c r="I15"/>
  <c r="B95"/>
  <c r="L91"/>
  <c r="B27"/>
  <c r="G29"/>
  <c r="Q32"/>
  <c r="B5"/>
  <c r="I42"/>
  <c r="O52"/>
  <c r="B8"/>
  <c r="J24"/>
  <c r="J71"/>
  <c r="P92"/>
  <c r="G13"/>
  <c r="B3"/>
  <c r="O28"/>
  <c r="N78"/>
  <c r="L58"/>
  <c r="G52"/>
  <c r="N35"/>
  <c r="J96"/>
  <c r="Q17"/>
  <c r="K42"/>
  <c r="L81"/>
  <c r="G68"/>
  <c r="K33"/>
  <c r="P18"/>
  <c r="P58"/>
  <c r="G3"/>
  <c r="L69"/>
  <c r="I67"/>
  <c r="Q92"/>
  <c r="Q80"/>
  <c r="G26"/>
  <c r="O31"/>
  <c r="P62"/>
  <c r="P84"/>
  <c r="Q20"/>
  <c r="J48"/>
  <c r="H88"/>
  <c r="K9"/>
  <c r="J16"/>
  <c r="B17"/>
  <c r="G41"/>
  <c r="I39"/>
  <c r="O94"/>
  <c r="G17"/>
  <c r="P46"/>
  <c r="K84"/>
  <c r="O40"/>
  <c r="O72"/>
  <c r="I33"/>
  <c r="O80"/>
  <c r="O56"/>
  <c r="N28"/>
  <c r="G81"/>
  <c r="I71"/>
  <c r="O95"/>
  <c r="H45"/>
  <c r="L66"/>
  <c r="H75"/>
  <c r="H66"/>
  <c r="K41"/>
  <c r="N71"/>
  <c r="L20"/>
  <c r="K25"/>
  <c r="L49"/>
  <c r="H90"/>
  <c r="N64"/>
  <c r="N83"/>
  <c r="Q22"/>
  <c r="B46"/>
  <c r="L17"/>
  <c r="P14"/>
  <c r="G8"/>
  <c r="J14"/>
  <c r="O93"/>
  <c r="K18"/>
  <c r="K24"/>
  <c r="L72"/>
  <c r="Q94"/>
  <c r="N85"/>
  <c r="O5"/>
  <c r="B39"/>
  <c r="N84"/>
  <c r="N63"/>
  <c r="G53"/>
  <c r="O35"/>
  <c r="K28"/>
  <c r="O46"/>
  <c r="N88"/>
  <c r="B55"/>
  <c r="G67"/>
  <c r="Q60"/>
  <c r="Q8"/>
  <c r="I66"/>
  <c r="N24"/>
  <c r="P33"/>
  <c r="J13"/>
  <c r="Q11"/>
  <c r="Q42"/>
  <c r="H51"/>
  <c r="H42"/>
  <c r="K93"/>
  <c r="P81"/>
  <c r="H43"/>
  <c r="I88"/>
  <c r="L26"/>
  <c r="G82"/>
  <c r="B75"/>
  <c r="O88"/>
  <c r="P55"/>
  <c r="B28"/>
  <c r="N69"/>
  <c r="P10"/>
  <c r="Q65"/>
  <c r="Q85"/>
  <c r="B80"/>
  <c r="O64"/>
  <c r="I43"/>
  <c r="N43"/>
  <c r="K86"/>
  <c r="B37"/>
  <c r="P5"/>
  <c r="K68"/>
  <c r="I75"/>
  <c r="I98"/>
  <c r="K12"/>
  <c r="H83"/>
  <c r="H59"/>
  <c r="B93"/>
  <c r="B40"/>
  <c r="J7"/>
  <c r="O71"/>
  <c r="N93"/>
  <c r="B85"/>
  <c r="B73"/>
  <c r="N52"/>
  <c r="I22"/>
  <c r="I73"/>
  <c r="K46"/>
  <c r="P28"/>
  <c r="Q40"/>
  <c r="J11"/>
  <c r="J40"/>
  <c r="I54"/>
  <c r="H77"/>
  <c r="K20"/>
  <c r="L94"/>
  <c r="H20"/>
  <c r="J47"/>
  <c r="H74"/>
  <c r="B42"/>
  <c r="I36"/>
  <c r="J86"/>
  <c r="Q46"/>
  <c r="L45"/>
  <c r="K89"/>
  <c r="K79"/>
  <c r="J20"/>
  <c r="L39"/>
  <c r="P9"/>
  <c r="K52"/>
  <c r="K63"/>
  <c r="P3"/>
  <c r="L63"/>
  <c r="Q14"/>
  <c r="B91"/>
  <c r="P76"/>
  <c r="N42"/>
  <c r="O55"/>
  <c r="G94"/>
  <c r="O87"/>
  <c r="Q3"/>
  <c r="L12"/>
  <c r="I44"/>
  <c r="L19"/>
  <c r="O34"/>
  <c r="B90"/>
  <c r="Q83"/>
  <c r="B14"/>
  <c r="P40"/>
  <c r="J34"/>
  <c r="J3"/>
  <c r="P91"/>
  <c r="H2"/>
  <c r="P97"/>
  <c r="O44"/>
  <c r="B51"/>
  <c r="H50"/>
  <c r="I5"/>
  <c r="O50"/>
  <c r="P24"/>
  <c r="P95"/>
  <c r="I64"/>
  <c r="K97"/>
  <c r="G73"/>
  <c r="Q24"/>
  <c r="J28"/>
  <c r="B35"/>
  <c r="B31"/>
  <c r="B72"/>
  <c r="K44"/>
  <c r="K98"/>
  <c r="Q68"/>
  <c r="L61"/>
  <c r="O62"/>
  <c r="J79"/>
  <c r="P29"/>
  <c r="L92"/>
  <c r="I24"/>
  <c r="J29"/>
  <c r="I92"/>
  <c r="P77"/>
  <c r="J45"/>
  <c r="Q38"/>
  <c r="N31"/>
  <c r="I27"/>
  <c r="I35"/>
  <c r="Q96"/>
  <c r="I23"/>
  <c r="O14"/>
  <c r="Q71"/>
  <c r="L15"/>
  <c r="B57"/>
  <c r="Q79"/>
  <c r="B26"/>
  <c r="L87"/>
  <c r="N49"/>
  <c r="P27"/>
  <c r="G49"/>
  <c r="N5"/>
  <c r="P78"/>
  <c r="L18"/>
  <c r="L27"/>
  <c r="B47"/>
  <c r="B58"/>
  <c r="Q9"/>
  <c r="J43"/>
  <c r="O23"/>
  <c r="Q59"/>
  <c r="J89"/>
  <c r="I60"/>
  <c r="B77"/>
  <c r="L79"/>
  <c r="B86"/>
  <c r="H53"/>
  <c r="P34"/>
  <c r="B12"/>
  <c r="B38"/>
  <c r="G7"/>
  <c r="K38"/>
  <c r="N46"/>
  <c r="B94"/>
  <c r="H49"/>
  <c r="N90"/>
  <c r="N65"/>
  <c r="L13"/>
  <c r="L34"/>
  <c r="L44"/>
  <c r="L97"/>
  <c r="J30"/>
  <c r="H55"/>
  <c r="N36"/>
  <c r="K58"/>
  <c r="N26"/>
  <c r="G95"/>
  <c r="J33"/>
  <c r="N79"/>
  <c r="G24"/>
  <c r="L10"/>
  <c r="L73"/>
  <c r="Q89"/>
  <c r="H60"/>
  <c r="G30"/>
  <c r="H61"/>
  <c r="K53"/>
  <c r="H25"/>
  <c r="I18"/>
  <c r="N48"/>
  <c r="N6"/>
  <c r="H31"/>
  <c r="H9"/>
  <c r="L64"/>
  <c r="G78"/>
  <c r="P63"/>
  <c r="R6" l="1"/>
  <c r="R48"/>
  <c r="M18"/>
  <c r="R79"/>
  <c r="R26"/>
  <c r="R36"/>
  <c r="R65"/>
  <c r="R90"/>
  <c r="F94"/>
  <c r="C94"/>
  <c r="D94"/>
  <c r="E94"/>
  <c r="R46"/>
  <c r="E38"/>
  <c r="D38"/>
  <c r="C38"/>
  <c r="F38"/>
  <c r="D12"/>
  <c r="E12"/>
  <c r="C12"/>
  <c r="F12"/>
  <c r="F86"/>
  <c r="D86"/>
  <c r="C86"/>
  <c r="E86"/>
  <c r="C77"/>
  <c r="F77"/>
  <c r="E77"/>
  <c r="D77"/>
  <c r="M60"/>
  <c r="C58"/>
  <c r="F58"/>
  <c r="D58"/>
  <c r="E58"/>
  <c r="F47"/>
  <c r="E47"/>
  <c r="D47"/>
  <c r="C47"/>
  <c r="R5"/>
  <c r="R49"/>
  <c r="C26"/>
  <c r="E26"/>
  <c r="D26"/>
  <c r="F26"/>
  <c r="D57"/>
  <c r="F57"/>
  <c r="E57"/>
  <c r="C57"/>
  <c r="M23"/>
  <c r="M35"/>
  <c r="M27"/>
  <c r="R31"/>
  <c r="M92"/>
  <c r="M24"/>
  <c r="F72"/>
  <c r="E72"/>
  <c r="C72"/>
  <c r="D72"/>
  <c r="F31"/>
  <c r="C31"/>
  <c r="E31"/>
  <c r="D31"/>
  <c r="E35"/>
  <c r="F35"/>
  <c r="C35"/>
  <c r="D35"/>
  <c r="M64"/>
  <c r="M5"/>
  <c r="D51"/>
  <c r="E51"/>
  <c r="C51"/>
  <c r="F51"/>
  <c r="J99"/>
  <c r="C14"/>
  <c r="E14"/>
  <c r="F14"/>
  <c r="D14"/>
  <c r="D90"/>
  <c r="E90"/>
  <c r="F90"/>
  <c r="C90"/>
  <c r="M44"/>
  <c r="Q99"/>
  <c r="R42"/>
  <c r="D91"/>
  <c r="F91"/>
  <c r="C91"/>
  <c r="E91"/>
  <c r="P99"/>
  <c r="M36"/>
  <c r="F42"/>
  <c r="D42"/>
  <c r="C42"/>
  <c r="E42"/>
  <c r="M54"/>
  <c r="M73"/>
  <c r="M22"/>
  <c r="R52"/>
  <c r="E73"/>
  <c r="C73"/>
  <c r="D73"/>
  <c r="F73"/>
  <c r="E85"/>
  <c r="F85"/>
  <c r="C85"/>
  <c r="D85"/>
  <c r="R93"/>
  <c r="E40"/>
  <c r="C40"/>
  <c r="D40"/>
  <c r="F40"/>
  <c r="E93"/>
  <c r="C93"/>
  <c r="F93"/>
  <c r="D93"/>
  <c r="M98"/>
  <c r="M75"/>
  <c r="E37"/>
  <c r="F37"/>
  <c r="C37"/>
  <c r="D37"/>
  <c r="R43"/>
  <c r="M43"/>
  <c r="E80"/>
  <c r="F80"/>
  <c r="C80"/>
  <c r="D80"/>
  <c r="R69"/>
  <c r="E28"/>
  <c r="F28"/>
  <c r="D28"/>
  <c r="C28"/>
  <c r="C75"/>
  <c r="E75"/>
  <c r="D75"/>
  <c r="F75"/>
  <c r="M88"/>
  <c r="R24"/>
  <c r="M66"/>
  <c r="D55"/>
  <c r="F55"/>
  <c r="C55"/>
  <c r="E55"/>
  <c r="R88"/>
  <c r="R63"/>
  <c r="R84"/>
  <c r="D39"/>
  <c r="E39"/>
  <c r="C39"/>
  <c r="F39"/>
  <c r="R85"/>
  <c r="F46"/>
  <c r="E46"/>
  <c r="C46"/>
  <c r="D46"/>
  <c r="R83"/>
  <c r="R64"/>
  <c r="R71"/>
  <c r="M71"/>
  <c r="R28"/>
  <c r="M33"/>
  <c r="M39"/>
  <c r="E17"/>
  <c r="F17"/>
  <c r="D17"/>
  <c r="C17"/>
  <c r="M67"/>
  <c r="G99"/>
  <c r="R35"/>
  <c r="R78"/>
  <c r="D3"/>
  <c r="C3"/>
  <c r="F3"/>
  <c r="B99"/>
  <c r="E3"/>
  <c r="E8"/>
  <c r="F8"/>
  <c r="C8"/>
  <c r="D8"/>
  <c r="M42"/>
  <c r="E5"/>
  <c r="D5"/>
  <c r="F5"/>
  <c r="C5"/>
  <c r="F27"/>
  <c r="C27"/>
  <c r="D27"/>
  <c r="E27"/>
  <c r="F95"/>
  <c r="D95"/>
  <c r="E95"/>
  <c r="C95"/>
  <c r="M15"/>
  <c r="D50"/>
  <c r="F50"/>
  <c r="C50"/>
  <c r="E50"/>
  <c r="M26"/>
  <c r="M20"/>
  <c r="C66"/>
  <c r="D66"/>
  <c r="F66"/>
  <c r="E66"/>
  <c r="E88"/>
  <c r="C88"/>
  <c r="D88"/>
  <c r="F88"/>
  <c r="M46"/>
  <c r="D49"/>
  <c r="E49"/>
  <c r="C49"/>
  <c r="F49"/>
  <c r="M12"/>
  <c r="M57"/>
  <c r="C24"/>
  <c r="D24"/>
  <c r="F24"/>
  <c r="E24"/>
  <c r="M80"/>
  <c r="M49"/>
  <c r="R61"/>
  <c r="F9"/>
  <c r="E9"/>
  <c r="C9"/>
  <c r="D9"/>
  <c r="M63"/>
  <c r="D76"/>
  <c r="F76"/>
  <c r="E76"/>
  <c r="C76"/>
  <c r="R67"/>
  <c r="M6"/>
  <c r="E82"/>
  <c r="F82"/>
  <c r="C82"/>
  <c r="D82"/>
  <c r="O99"/>
  <c r="M83"/>
  <c r="M84"/>
  <c r="C30"/>
  <c r="F30"/>
  <c r="E30"/>
  <c r="D30"/>
  <c r="M37"/>
  <c r="M10"/>
  <c r="R21"/>
  <c r="E92"/>
  <c r="F92"/>
  <c r="D92"/>
  <c r="C92"/>
  <c r="R74"/>
  <c r="M62"/>
  <c r="R89"/>
  <c r="F43"/>
  <c r="C43"/>
  <c r="D43"/>
  <c r="E43"/>
  <c r="F19"/>
  <c r="C19"/>
  <c r="D19"/>
  <c r="E19"/>
  <c r="M91"/>
  <c r="C63"/>
  <c r="F63"/>
  <c r="E63"/>
  <c r="D63"/>
  <c r="R32"/>
  <c r="R59"/>
  <c r="M95"/>
  <c r="M52"/>
  <c r="C52"/>
  <c r="D52"/>
  <c r="E52"/>
  <c r="F52"/>
  <c r="M87"/>
  <c r="R10"/>
  <c r="R12"/>
  <c r="R75"/>
  <c r="R96"/>
  <c r="M86"/>
  <c r="R80"/>
  <c r="R27"/>
  <c r="F15"/>
  <c r="E15"/>
  <c r="D15"/>
  <c r="C15"/>
  <c r="C41"/>
  <c r="D41"/>
  <c r="F41"/>
  <c r="E41"/>
  <c r="F69"/>
  <c r="D69"/>
  <c r="E69"/>
  <c r="C69"/>
  <c r="R76"/>
  <c r="D60"/>
  <c r="F60"/>
  <c r="C60"/>
  <c r="E60"/>
  <c r="C16"/>
  <c r="F16"/>
  <c r="E16"/>
  <c r="D16"/>
  <c r="R18"/>
  <c r="R51"/>
  <c r="R17"/>
  <c r="M19"/>
  <c r="R60"/>
  <c r="M41"/>
  <c r="M51"/>
  <c r="R3"/>
  <c r="N99"/>
  <c r="R97"/>
  <c r="R41"/>
  <c r="R54"/>
  <c r="R45"/>
  <c r="E11"/>
  <c r="C11"/>
  <c r="D11"/>
  <c r="F11"/>
  <c r="L99"/>
  <c r="R57"/>
  <c r="D64"/>
  <c r="F64"/>
  <c r="C64"/>
  <c r="E64"/>
  <c r="D70"/>
  <c r="E70"/>
  <c r="F70"/>
  <c r="C70"/>
  <c r="R33"/>
  <c r="M50"/>
  <c r="E53"/>
  <c r="C53"/>
  <c r="F53"/>
  <c r="D53"/>
  <c r="R38"/>
  <c r="D67"/>
  <c r="E67"/>
  <c r="F67"/>
  <c r="C67"/>
  <c r="E62"/>
  <c r="D62"/>
  <c r="C62"/>
  <c r="F62"/>
  <c r="M38"/>
  <c r="F10"/>
  <c r="D10"/>
  <c r="E10"/>
  <c r="C10"/>
  <c r="R4"/>
  <c r="M31"/>
  <c r="M14"/>
  <c r="R86"/>
  <c r="M8"/>
  <c r="R14"/>
  <c r="M89"/>
  <c r="D34"/>
  <c r="F34"/>
  <c r="C34"/>
  <c r="E34"/>
  <c r="M97"/>
  <c r="M21"/>
  <c r="M45"/>
  <c r="D81"/>
  <c r="C81"/>
  <c r="E81"/>
  <c r="F81"/>
  <c r="D83"/>
  <c r="E83"/>
  <c r="F83"/>
  <c r="C83"/>
  <c r="M77"/>
  <c r="M74"/>
  <c r="M25"/>
  <c r="M47"/>
  <c r="R15"/>
  <c r="R91"/>
  <c r="M16"/>
  <c r="R11"/>
  <c r="M56"/>
  <c r="M48"/>
  <c r="R62"/>
  <c r="E32"/>
  <c r="F32"/>
  <c r="D32"/>
  <c r="C32"/>
  <c r="M40"/>
  <c r="D6"/>
  <c r="C6"/>
  <c r="F6"/>
  <c r="E6"/>
  <c r="R50"/>
  <c r="R58"/>
  <c r="R66"/>
  <c r="E44"/>
  <c r="F44"/>
  <c r="C44"/>
  <c r="D44"/>
  <c r="M85"/>
  <c r="D54"/>
  <c r="F54"/>
  <c r="E54"/>
  <c r="C54"/>
  <c r="E98"/>
  <c r="D98"/>
  <c r="C98"/>
  <c r="F98"/>
  <c r="R81"/>
  <c r="M82"/>
  <c r="R30"/>
  <c r="R7"/>
  <c r="M55"/>
  <c r="E4"/>
  <c r="F4"/>
  <c r="D4"/>
  <c r="C4"/>
  <c r="E33"/>
  <c r="D33"/>
  <c r="F33"/>
  <c r="C33"/>
  <c r="R72"/>
  <c r="F59"/>
  <c r="E59"/>
  <c r="D59"/>
  <c r="C59"/>
  <c r="F36"/>
  <c r="D36"/>
  <c r="E36"/>
  <c r="C36"/>
  <c r="M11"/>
  <c r="M13"/>
  <c r="I99"/>
  <c r="M3"/>
  <c r="C87"/>
  <c r="F87"/>
  <c r="D87"/>
  <c r="E87"/>
  <c r="M94"/>
  <c r="M4"/>
  <c r="E20"/>
  <c r="F20"/>
  <c r="C20"/>
  <c r="D20"/>
  <c r="M70"/>
  <c r="E29"/>
  <c r="C29"/>
  <c r="F29"/>
  <c r="D29"/>
  <c r="R20"/>
  <c r="R40"/>
  <c r="C65"/>
  <c r="E65"/>
  <c r="F65"/>
  <c r="D65"/>
  <c r="R92"/>
  <c r="R82"/>
  <c r="M79"/>
  <c r="M68"/>
  <c r="C21"/>
  <c r="F21"/>
  <c r="E21"/>
  <c r="D21"/>
  <c r="M9"/>
  <c r="C68"/>
  <c r="E68"/>
  <c r="F68"/>
  <c r="D68"/>
  <c r="C96"/>
  <c r="E96"/>
  <c r="F96"/>
  <c r="D96"/>
  <c r="M61"/>
  <c r="H99"/>
  <c r="R98"/>
  <c r="R44"/>
  <c r="M34"/>
  <c r="M78"/>
  <c r="M17"/>
  <c r="R55"/>
  <c r="D89"/>
  <c r="F89"/>
  <c r="C89"/>
  <c r="E89"/>
  <c r="R25"/>
  <c r="R47"/>
  <c r="M69"/>
  <c r="R19"/>
  <c r="R53"/>
  <c r="M29"/>
  <c r="F74"/>
  <c r="C74"/>
  <c r="E74"/>
  <c r="D74"/>
  <c r="F25"/>
  <c r="E25"/>
  <c r="D25"/>
  <c r="C25"/>
  <c r="K99"/>
  <c r="R22"/>
  <c r="F71"/>
  <c r="E71"/>
  <c r="C71"/>
  <c r="D71"/>
  <c r="R9"/>
  <c r="R23"/>
  <c r="R8"/>
  <c r="E22"/>
  <c r="D22"/>
  <c r="C22"/>
  <c r="F22"/>
  <c r="M72"/>
  <c r="F79"/>
  <c r="E79"/>
  <c r="D79"/>
  <c r="C79"/>
  <c r="M93"/>
  <c r="M90"/>
  <c r="M7"/>
  <c r="R77"/>
  <c r="M53"/>
  <c r="M81"/>
  <c r="F97"/>
  <c r="C97"/>
  <c r="E97"/>
  <c r="D97"/>
  <c r="C45"/>
  <c r="D45"/>
  <c r="E45"/>
  <c r="F45"/>
  <c r="M32"/>
  <c r="D84"/>
  <c r="E84"/>
  <c r="F84"/>
  <c r="C84"/>
  <c r="R70"/>
  <c r="C18"/>
  <c r="F18"/>
  <c r="E18"/>
  <c r="D18"/>
  <c r="M30"/>
  <c r="F48"/>
  <c r="E48"/>
  <c r="D48"/>
  <c r="C48"/>
  <c r="M65"/>
  <c r="D7"/>
  <c r="F7"/>
  <c r="C7"/>
  <c r="E7"/>
  <c r="R87"/>
  <c r="M59"/>
  <c r="R13"/>
  <c r="C56"/>
  <c r="F56"/>
  <c r="E56"/>
  <c r="D56"/>
  <c r="R16"/>
  <c r="F61"/>
  <c r="D61"/>
  <c r="E61"/>
  <c r="C61"/>
  <c r="R94"/>
  <c r="M76"/>
  <c r="F13"/>
  <c r="C13"/>
  <c r="D13"/>
  <c r="E13"/>
  <c r="M28"/>
  <c r="E78"/>
  <c r="F78"/>
  <c r="D78"/>
  <c r="C78"/>
  <c r="R95"/>
  <c r="R68"/>
  <c r="R73"/>
  <c r="R29"/>
  <c r="M96"/>
  <c r="R39"/>
  <c r="R37"/>
  <c r="F23"/>
  <c r="D23"/>
  <c r="C23"/>
  <c r="E23"/>
  <c r="M58"/>
  <c r="R56"/>
  <c r="R34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D99" i="78" l="1"/>
  <c r="C99"/>
  <c r="M99"/>
  <c r="F99"/>
  <c r="R99"/>
  <c r="E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B67"/>
  <c r="DB42"/>
  <c r="DB29"/>
  <c r="DB25"/>
  <c r="DB3"/>
  <c r="AY70"/>
  <c r="CA91"/>
  <c r="AR70"/>
  <c r="DF70" s="1"/>
  <c r="B70" i="40" s="1"/>
  <c r="BY66" i="54"/>
  <c r="BF42"/>
  <c r="BM42"/>
  <c r="AR62"/>
  <c r="DF62" s="1"/>
  <c r="B62" i="40" s="1"/>
  <c r="BM62" i="54"/>
  <c r="DB63"/>
  <c r="CG95"/>
  <c r="BY8"/>
  <c r="DB33"/>
  <c r="DB37"/>
  <c r="AR4"/>
  <c r="AY67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AY79"/>
  <c r="DG79" s="1"/>
  <c r="C79" i="40" s="1"/>
  <c r="DJ79" i="54"/>
  <c r="F79" i="40" s="1"/>
  <c r="AY81" i="54"/>
  <c r="AY83"/>
  <c r="AY86"/>
  <c r="DG86" s="1"/>
  <c r="C86" i="40" s="1"/>
  <c r="AY95" i="54"/>
  <c r="AY97"/>
  <c r="DG97" s="1"/>
  <c r="C97" i="40" s="1"/>
  <c r="AY22" i="54"/>
  <c r="AY25"/>
  <c r="DG25" s="1"/>
  <c r="C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BX62" i="54"/>
  <c r="DG70"/>
  <c r="BX70"/>
  <c r="DG81"/>
  <c r="C81" i="40" s="1"/>
  <c r="DG88" i="54"/>
  <c r="C88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61"/>
  <c r="CW74"/>
  <c r="CW46"/>
  <c r="CW38"/>
  <c r="CP83"/>
  <c r="CB12"/>
  <c r="CB37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AG48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 i="24" s="1"/>
  <c r="N74" i="53"/>
  <c r="W74" s="1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AG92" i="26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<sst xmlns="http://schemas.openxmlformats.org/spreadsheetml/2006/main" count="8805" uniqueCount="530">
  <si>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</si>
  <si>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</si>
  <si>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</si>
  <si>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</si>
  <si>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</si>
  <si>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</si>
  <si>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</si>
  <si>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</si>
  <si>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</si>
  <si>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</si>
  <si>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</si>
  <si>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</si>
  <si>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</si>
  <si>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</si>
  <si>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</si>
  <si>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</si>
  <si>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</si>
  <si>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</si>
  <si>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</si>
  <si>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</si>
  <si>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</si>
  <si>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</si>
  <si>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</si>
  <si>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</si>
  <si>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</si>
  <si>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</si>
  <si>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</si>
  <si>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</si>
  <si>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</si>
  <si>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</si>
  <si>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</si>
  <si>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</si>
  <si>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</si>
  <si>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</si>
  <si>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</si>
  <si>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</si>
  <si>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</si>
  <si>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</si>
  <si>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</si>
  <si>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</si>
  <si>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</si>
  <si>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</si>
  <si>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</si>
  <si>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</si>
  <si>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</si>
  <si>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</si>
  <si>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</si>
  <si>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</si>
  <si>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</si>
  <si>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</si>
  <si>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</si>
  <si>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</si>
  <si>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</si>
  <si>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</si>
  <si>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</si>
  <si>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</si>
  <si>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</si>
  <si>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</si>
  <si>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</si>
  <si>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</si>
  <si>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</si>
  <si>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</si>
  <si>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</si>
  <si>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</si>
  <si>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</si>
  <si>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</si>
  <si>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</si>
  <si>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</si>
  <si>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</si>
  <si>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</si>
  <si>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</si>
  <si>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</si>
  <si>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</si>
  <si>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</si>
  <si>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</si>
  <si>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</si>
  <si>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</si>
  <si>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</si>
  <si>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</si>
  <si>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</si>
  <si>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</si>
  <si>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</si>
  <si>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</si>
  <si>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</si>
  <si>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</si>
  <si>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</si>
  <si>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</si>
  <si>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</si>
  <si>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</si>
  <si>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</si>
  <si>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</si>
  <si>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</si>
  <si>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</si>
  <si>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</si>
  <si>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</si>
  <si>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</si>
  <si>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</si>
  <si>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</si>
  <si>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</si>
  <si>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</si>
  <si>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</si>
  <si>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</si>
  <si>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</si>
  <si>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</si>
  <si>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</si>
  <si>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</si>
  <si>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</si>
  <si>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</si>
  <si>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</si>
  <si>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</si>
  <si>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</si>
  <si>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</si>
  <si>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</si>
  <si>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</si>
  <si>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</si>
  <si>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</si>
  <si>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</si>
  <si>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</si>
  <si>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</si>
  <si>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</si>
  <si>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</si>
  <si>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</si>
  <si>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</si>
  <si>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</si>
  <si>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</si>
  <si>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</si>
  <si>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</si>
  <si>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</si>
  <si>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</si>
  <si>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</si>
  <si>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</si>
  <si>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</si>
  <si>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</si>
  <si>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</si>
  <si>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</si>
  <si>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</si>
  <si>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</si>
  <si>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</si>
  <si>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</si>
  <si>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</si>
  <si>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</si>
  <si>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</si>
  <si>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</si>
  <si>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</si>
  <si>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</si>
  <si>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</si>
  <si>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</si>
  <si>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</si>
  <si>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</si>
  <si>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</si>
  <si>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</si>
  <si>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</si>
  <si>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</si>
  <si>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</si>
  <si>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</si>
  <si>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</si>
  <si>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</si>
  <si>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</si>
  <si>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</si>
  <si>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</si>
  <si>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</si>
  <si>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</si>
  <si>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</si>
  <si>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</si>
  <si>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</si>
  <si>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</si>
  <si>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</si>
  <si>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</si>
  <si>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</si>
  <si>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</si>
  <si>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</si>
  <si>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</si>
  <si>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</si>
  <si>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</si>
  <si>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</si>
  <si>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</si>
  <si>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</si>
  <si>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</si>
  <si>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</si>
  <si>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</si>
  <si>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</si>
  <si>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</si>
  <si>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</si>
  <si>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</si>
  <si>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</si>
  <si>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</si>
  <si>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</si>
  <si>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</si>
  <si>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</si>
  <si>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</si>
  <si>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</si>
  <si>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</si>
  <si>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</si>
  <si>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</si>
  <si>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</si>
  <si>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</si>
  <si>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</si>
  <si>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</si>
  <si>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</si>
  <si>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</si>
  <si>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</si>
  <si>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</si>
  <si>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</si>
  <si>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</si>
  <si>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</si>
  <si>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</si>
  <si>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</si>
  <si>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</si>
  <si>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</si>
  <si>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</si>
  <si>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</si>
  <si>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</si>
  <si>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</si>
  <si>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</si>
  <si>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</si>
  <si>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</si>
  <si>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</si>
  <si>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</si>
  <si>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</si>
  <si>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</si>
  <si>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</si>
  <si>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</si>
  <si>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</si>
  <si>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</si>
  <si>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</si>
  <si>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</si>
  <si>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</si>
  <si>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</si>
  <si>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</si>
  <si>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</si>
  <si>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</si>
  <si>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</si>
  <si>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</si>
  <si>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</si>
  <si>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</si>
  <si>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</si>
  <si>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</si>
  <si>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</si>
  <si>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</si>
  <si>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</si>
  <si>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</si>
  <si>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</si>
  <si>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</si>
  <si>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</si>
  <si>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</si>
  <si>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</si>
  <si>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</si>
  <si>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</si>
  <si>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</si>
  <si>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</si>
  <si>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</si>
  <si>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</si>
  <si>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</si>
  <si>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</si>
  <si>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</si>
  <si>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</si>
  <si>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</si>
  <si>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</si>
  <si>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</si>
  <si>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</si>
  <si>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</si>
  <si>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</si>
  <si>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</si>
  <si>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</si>
  <si>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</si>
  <si>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</si>
  <si>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</si>
  <si>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</si>
  <si>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</si>
  <si>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</si>
  <si>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</si>
  <si>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</si>
  <si>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</si>
  <si>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</si>
  <si>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</si>
  <si>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</si>
  <si>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</si>
  <si>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</si>
  <si>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</si>
  <si>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</si>
  <si>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</si>
  <si>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</si>
  <si>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</si>
  <si>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</si>
  <si>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</si>
  <si>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</si>
  <si>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</si>
  <si>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</si>
  <si>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</si>
  <si>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</si>
  <si>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</si>
  <si>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</si>
  <si>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</si>
  <si>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</si>
  <si>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</si>
  <si>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</si>
  <si>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</si>
  <si>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</si>
  <si>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</si>
  <si>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</si>
  <si>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</si>
  <si>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</si>
  <si>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</si>
  <si>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</si>
  <si>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</si>
  <si>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</si>
  <si>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</si>
  <si>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</si>
  <si>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</si>
  <si>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</si>
  <si>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</si>
  <si>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</si>
  <si>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</si>
  <si>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</si>
  <si>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</si>
  <si>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</si>
  <si>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</si>
  <si>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</si>
  <si>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</si>
  <si>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</si>
  <si>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</si>
  <si>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</si>
  <si>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</si>
  <si>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</si>
  <si>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</si>
  <si>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</si>
  <si>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</si>
  <si>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</si>
  <si>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</si>
  <si>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</si>
  <si>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</si>
  <si>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</si>
  <si>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</si>
  <si>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</si>
  <si>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</si>
  <si>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</si>
  <si>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</si>
  <si>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</si>
  <si>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</si>
  <si>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</si>
  <si>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</si>
  <si>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</si>
  <si>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</si>
  <si>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</si>
  <si>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</si>
  <si>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</si>
  <si>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</si>
  <si>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</si>
  <si>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</si>
  <si>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</si>
  <si>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</si>
  <si>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</si>
  <si>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</si>
  <si>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</si>
  <si>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</si>
  <si>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</si>
  <si>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</si>
  <si>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</si>
  <si>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</si>
  <si>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</si>
  <si>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</si>
  <si>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</si>
  <si>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</si>
  <si>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</si>
  <si>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</si>
  <si>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</si>
  <si>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</si>
  <si>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</si>
  <si>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</si>
  <si>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</si>
  <si>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</si>
  <si>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</si>
  <si>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</si>
  <si>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</si>
  <si>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</si>
  <si>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</si>
  <si>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</si>
  <si>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</si>
  <si>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</si>
  <si>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</si>
  <si>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</si>
  <si>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</si>
  <si>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</si>
  <si>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</si>
  <si>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</si>
  <si>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</si>
  <si>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</si>
  <si>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</si>
  <si>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</si>
  <si>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</si>
  <si>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</si>
  <si>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</si>
  <si>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</si>
  <si>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</si>
  <si>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</si>
  <si>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</si>
  <si>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</si>
  <si>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</si>
  <si>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</si>
  <si>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</si>
  <si>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</si>
  <si>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</si>
  <si>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</si>
  <si>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</si>
  <si>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</si>
  <si>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</si>
  <si>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</si>
  <si>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</si>
  <si>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</si>
  <si>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</si>
  <si>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</si>
  <si>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</si>
  <si>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</si>
  <si>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</si>
  <si>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</si>
  <si>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</si>
  <si>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</si>
  <si>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</si>
  <si>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</si>
  <si>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</si>
  <si>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</si>
  <si>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</si>
  <si>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</si>
  <si>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</si>
  <si>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</si>
  <si>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</si>
  <si>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</si>
  <si>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</si>
  <si>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</si>
  <si>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</si>
  <si>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</si>
  <si>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</si>
  <si>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</si>
  <si>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</si>
  <si>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</si>
  <si>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</si>
  <si>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</si>
  <si>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</si>
  <si>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</si>
  <si>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</si>
  <si>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</si>
  <si>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</si>
  <si>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</si>
  <si>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</si>
  <si>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</si>
  <si>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</si>
  <si>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</si>
  <si>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</si>
  <si>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</si>
  <si>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</si>
  <si>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</si>
  <si>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</si>
  <si>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</si>
  <si>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</si>
  <si>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</si>
  <si>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</si>
  <si>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</si>
  <si>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</si>
  <si>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</si>
  <si>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</si>
  <si>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</si>
  <si>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</si>
  <si>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</si>
  <si>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</si>
  <si>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</si>
  <si>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</si>
  <si>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</si>
  <si>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</si>
  <si>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</si>
  <si>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</si>
  <si>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</si>
  <si>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</si>
  <si>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</si>
  <si>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</si>
  <si>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</si>
  <si>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</si>
  <si>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</si>
  <si>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</si>
  <si>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</si>
  <si>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</si>
  <si>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</si>
  <si>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</si>
  <si>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</si>
  <si>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</si>
  <si>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</si>
  <si>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</si>
  <si>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</si>
  <si>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</si>
  <si>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</si>
  <si>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</si>
  <si>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</si>
  <si>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</si>
  <si>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</si>
  <si>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</si>
  <si>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</si>
  <si>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41IS2023/10/01</t>
  </si>
  <si>
    <t>SOLAPUR_SOLAR</t>
  </si>
  <si>
    <t>RSRPL_BKN</t>
  </si>
  <si>
    <t>East_Delhi_Waste_Processing_Company_Limited_(EDWPCL)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</si>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</sst>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302.22000000000003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302.22000000000003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302.22000000000003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302.22000000000003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302.22000000000003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302.22000000000003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302.22000000000003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302.22000000000003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302.22000000000003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302.22000000000003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303.22000000000003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303.22000000000003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303.22000000000003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303.22000000000003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283.61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283.61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283.61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283.61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283.61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283.61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283.61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283.61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283.61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282.61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282.61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282.61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282.61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282.61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45200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242</v>
      </c>
    </row>
    <row r="9" spans="1:3">
      <c r="A9" s="46" t="s">
        <v>450</v>
      </c>
      <c r="B9" s="200">
        <v>45212.473877314813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45200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23</v>
      </c>
      <c r="C3" s="198">
        <v>23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9.5955999999999992</v>
      </c>
      <c r="J3" s="21">
        <f>C3*E3/100</f>
        <v>5.365899999999999</v>
      </c>
      <c r="K3" s="21">
        <f>C3*F3/100</f>
        <v>6.9207000000000001</v>
      </c>
      <c r="L3" s="21">
        <f>C3*G3/100</f>
        <v>1.1177999999999999</v>
      </c>
      <c r="M3" s="158">
        <f>SUM(I3:L3)</f>
        <v>22.999999999999996</v>
      </c>
      <c r="N3" s="22"/>
      <c r="P3" s="37">
        <f t="shared" ref="P3:P34" si="1">I3</f>
        <v>9.5955999999999992</v>
      </c>
      <c r="Q3" s="37">
        <f t="shared" ref="Q3:Q34" si="2">J3</f>
        <v>5.365899999999999</v>
      </c>
      <c r="R3" s="37">
        <f t="shared" ref="R3:R34" si="3">K3</f>
        <v>6.9207000000000001</v>
      </c>
      <c r="S3" s="37">
        <f t="shared" ref="S3:S34" si="4">L3</f>
        <v>1.1177999999999999</v>
      </c>
      <c r="T3" s="37">
        <f>SUM(P3:S3)</f>
        <v>22.999999999999996</v>
      </c>
    </row>
    <row r="4" spans="1:20">
      <c r="A4" s="8" t="s">
        <v>46</v>
      </c>
      <c r="B4" s="198">
        <v>23</v>
      </c>
      <c r="C4" s="198">
        <v>23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9.5955999999999992</v>
      </c>
      <c r="J4" s="21">
        <f t="shared" ref="J4:J67" si="6">C4*E4/100</f>
        <v>5.365899999999999</v>
      </c>
      <c r="K4" s="21">
        <f t="shared" ref="K4:K67" si="7">C4*F4/100</f>
        <v>6.9207000000000001</v>
      </c>
      <c r="L4" s="21">
        <f t="shared" ref="L4:L67" si="8">C4*G4/100</f>
        <v>1.1177999999999999</v>
      </c>
      <c r="M4" s="159">
        <f t="shared" ref="M4:M67" si="9">SUM(I4:L4)</f>
        <v>22.999999999999996</v>
      </c>
      <c r="N4" s="22"/>
      <c r="P4" s="37">
        <f t="shared" si="1"/>
        <v>9.5955999999999992</v>
      </c>
      <c r="Q4" s="37">
        <f t="shared" si="2"/>
        <v>5.365899999999999</v>
      </c>
      <c r="R4" s="37">
        <f t="shared" si="3"/>
        <v>6.9207000000000001</v>
      </c>
      <c r="S4" s="37">
        <f t="shared" si="4"/>
        <v>1.1177999999999999</v>
      </c>
      <c r="T4" s="37">
        <f t="shared" ref="T4:T67" si="10">SUM(P4:S4)</f>
        <v>22.999999999999996</v>
      </c>
    </row>
    <row r="5" spans="1:20">
      <c r="A5" s="8" t="s">
        <v>47</v>
      </c>
      <c r="B5" s="198">
        <v>23</v>
      </c>
      <c r="C5" s="198">
        <v>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9.5955999999999992</v>
      </c>
      <c r="J5" s="21">
        <f t="shared" si="6"/>
        <v>5.365899999999999</v>
      </c>
      <c r="K5" s="21">
        <f t="shared" si="7"/>
        <v>6.9207000000000001</v>
      </c>
      <c r="L5" s="21">
        <f t="shared" si="8"/>
        <v>1.1177999999999999</v>
      </c>
      <c r="M5" s="159">
        <f t="shared" si="9"/>
        <v>22.999999999999996</v>
      </c>
      <c r="N5" s="22"/>
      <c r="P5" s="37">
        <f t="shared" si="1"/>
        <v>9.5955999999999992</v>
      </c>
      <c r="Q5" s="37">
        <f t="shared" si="2"/>
        <v>5.365899999999999</v>
      </c>
      <c r="R5" s="37">
        <f t="shared" si="3"/>
        <v>6.9207000000000001</v>
      </c>
      <c r="S5" s="37">
        <f t="shared" si="4"/>
        <v>1.1177999999999999</v>
      </c>
      <c r="T5" s="37">
        <f t="shared" si="10"/>
        <v>22.999999999999996</v>
      </c>
    </row>
    <row r="6" spans="1:20">
      <c r="A6" s="8" t="s">
        <v>48</v>
      </c>
      <c r="B6" s="198">
        <v>23</v>
      </c>
      <c r="C6" s="198">
        <v>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9.5955999999999992</v>
      </c>
      <c r="J6" s="21">
        <f t="shared" si="6"/>
        <v>5.365899999999999</v>
      </c>
      <c r="K6" s="21">
        <f t="shared" si="7"/>
        <v>6.9207000000000001</v>
      </c>
      <c r="L6" s="21">
        <f t="shared" si="8"/>
        <v>1.1177999999999999</v>
      </c>
      <c r="M6" s="159">
        <f t="shared" si="9"/>
        <v>22.999999999999996</v>
      </c>
      <c r="N6" s="22"/>
      <c r="P6" s="37">
        <f t="shared" si="1"/>
        <v>9.5955999999999992</v>
      </c>
      <c r="Q6" s="37">
        <f t="shared" si="2"/>
        <v>5.365899999999999</v>
      </c>
      <c r="R6" s="37">
        <f t="shared" si="3"/>
        <v>6.9207000000000001</v>
      </c>
      <c r="S6" s="37">
        <f t="shared" si="4"/>
        <v>1.1177999999999999</v>
      </c>
      <c r="T6" s="37">
        <f t="shared" si="10"/>
        <v>22.999999999999996</v>
      </c>
    </row>
    <row r="7" spans="1:20">
      <c r="A7" s="8" t="s">
        <v>49</v>
      </c>
      <c r="B7" s="198">
        <v>23</v>
      </c>
      <c r="C7" s="198">
        <v>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9.5955999999999992</v>
      </c>
      <c r="J7" s="21">
        <f t="shared" si="6"/>
        <v>5.365899999999999</v>
      </c>
      <c r="K7" s="21">
        <f t="shared" si="7"/>
        <v>6.9207000000000001</v>
      </c>
      <c r="L7" s="21">
        <f t="shared" si="8"/>
        <v>1.1177999999999999</v>
      </c>
      <c r="M7" s="159">
        <f t="shared" si="9"/>
        <v>22.999999999999996</v>
      </c>
      <c r="N7" s="22"/>
      <c r="P7" s="37">
        <f t="shared" si="1"/>
        <v>9.5955999999999992</v>
      </c>
      <c r="Q7" s="37">
        <f t="shared" si="2"/>
        <v>5.365899999999999</v>
      </c>
      <c r="R7" s="37">
        <f t="shared" si="3"/>
        <v>6.9207000000000001</v>
      </c>
      <c r="S7" s="37">
        <f t="shared" si="4"/>
        <v>1.1177999999999999</v>
      </c>
      <c r="T7" s="37">
        <f t="shared" si="10"/>
        <v>22.999999999999996</v>
      </c>
    </row>
    <row r="8" spans="1:20">
      <c r="A8" s="8" t="s">
        <v>50</v>
      </c>
      <c r="B8" s="198">
        <v>23</v>
      </c>
      <c r="C8" s="198">
        <v>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9.5955999999999992</v>
      </c>
      <c r="J8" s="21">
        <f t="shared" si="6"/>
        <v>5.365899999999999</v>
      </c>
      <c r="K8" s="21">
        <f t="shared" si="7"/>
        <v>6.9207000000000001</v>
      </c>
      <c r="L8" s="21">
        <f t="shared" si="8"/>
        <v>1.1177999999999999</v>
      </c>
      <c r="M8" s="159">
        <f t="shared" si="9"/>
        <v>22.999999999999996</v>
      </c>
      <c r="N8" s="22"/>
      <c r="P8" s="37">
        <f t="shared" si="1"/>
        <v>9.5955999999999992</v>
      </c>
      <c r="Q8" s="37">
        <f t="shared" si="2"/>
        <v>5.365899999999999</v>
      </c>
      <c r="R8" s="37">
        <f t="shared" si="3"/>
        <v>6.9207000000000001</v>
      </c>
      <c r="S8" s="37">
        <f t="shared" si="4"/>
        <v>1.1177999999999999</v>
      </c>
      <c r="T8" s="37">
        <f t="shared" si="10"/>
        <v>22.999999999999996</v>
      </c>
    </row>
    <row r="9" spans="1:20">
      <c r="A9" s="8" t="s">
        <v>51</v>
      </c>
      <c r="B9" s="198">
        <v>23</v>
      </c>
      <c r="C9" s="198">
        <v>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9.5955999999999992</v>
      </c>
      <c r="J9" s="21">
        <f t="shared" si="6"/>
        <v>5.365899999999999</v>
      </c>
      <c r="K9" s="21">
        <f t="shared" si="7"/>
        <v>6.9207000000000001</v>
      </c>
      <c r="L9" s="21">
        <f t="shared" si="8"/>
        <v>1.1177999999999999</v>
      </c>
      <c r="M9" s="159">
        <f t="shared" si="9"/>
        <v>22.999999999999996</v>
      </c>
      <c r="N9" s="22"/>
      <c r="P9" s="37">
        <f t="shared" si="1"/>
        <v>9.5955999999999992</v>
      </c>
      <c r="Q9" s="37">
        <f t="shared" si="2"/>
        <v>5.365899999999999</v>
      </c>
      <c r="R9" s="37">
        <f t="shared" si="3"/>
        <v>6.9207000000000001</v>
      </c>
      <c r="S9" s="37">
        <f t="shared" si="4"/>
        <v>1.1177999999999999</v>
      </c>
      <c r="T9" s="37">
        <f t="shared" si="10"/>
        <v>22.999999999999996</v>
      </c>
    </row>
    <row r="10" spans="1:20">
      <c r="A10" s="8" t="s">
        <v>52</v>
      </c>
      <c r="B10" s="198">
        <v>23</v>
      </c>
      <c r="C10" s="198">
        <v>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9.5955999999999992</v>
      </c>
      <c r="J10" s="21">
        <f t="shared" si="6"/>
        <v>5.365899999999999</v>
      </c>
      <c r="K10" s="21">
        <f t="shared" si="7"/>
        <v>6.9207000000000001</v>
      </c>
      <c r="L10" s="21">
        <f t="shared" si="8"/>
        <v>1.1177999999999999</v>
      </c>
      <c r="M10" s="159">
        <f t="shared" si="9"/>
        <v>22.999999999999996</v>
      </c>
      <c r="N10" s="22"/>
      <c r="P10" s="37">
        <f t="shared" si="1"/>
        <v>9.5955999999999992</v>
      </c>
      <c r="Q10" s="37">
        <f t="shared" si="2"/>
        <v>5.365899999999999</v>
      </c>
      <c r="R10" s="37">
        <f t="shared" si="3"/>
        <v>6.9207000000000001</v>
      </c>
      <c r="S10" s="37">
        <f t="shared" si="4"/>
        <v>1.1177999999999999</v>
      </c>
      <c r="T10" s="37">
        <f t="shared" si="10"/>
        <v>22.999999999999996</v>
      </c>
    </row>
    <row r="11" spans="1:20">
      <c r="A11" s="8" t="s">
        <v>53</v>
      </c>
      <c r="B11" s="198">
        <v>23</v>
      </c>
      <c r="C11" s="198">
        <v>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9.5955999999999992</v>
      </c>
      <c r="J11" s="21">
        <f t="shared" si="6"/>
        <v>5.365899999999999</v>
      </c>
      <c r="K11" s="21">
        <f t="shared" si="7"/>
        <v>6.9207000000000001</v>
      </c>
      <c r="L11" s="21">
        <f t="shared" si="8"/>
        <v>1.1177999999999999</v>
      </c>
      <c r="M11" s="159">
        <f t="shared" si="9"/>
        <v>22.999999999999996</v>
      </c>
      <c r="N11" s="22"/>
      <c r="P11" s="37">
        <f t="shared" si="1"/>
        <v>9.5955999999999992</v>
      </c>
      <c r="Q11" s="37">
        <f t="shared" si="2"/>
        <v>5.365899999999999</v>
      </c>
      <c r="R11" s="37">
        <f t="shared" si="3"/>
        <v>6.9207000000000001</v>
      </c>
      <c r="S11" s="37">
        <f t="shared" si="4"/>
        <v>1.1177999999999999</v>
      </c>
      <c r="T11" s="37">
        <f t="shared" si="10"/>
        <v>22.999999999999996</v>
      </c>
    </row>
    <row r="12" spans="1:20">
      <c r="A12" s="8" t="s">
        <v>54</v>
      </c>
      <c r="B12" s="198">
        <v>23</v>
      </c>
      <c r="C12" s="198">
        <v>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9.5955999999999992</v>
      </c>
      <c r="J12" s="21">
        <f t="shared" si="6"/>
        <v>5.365899999999999</v>
      </c>
      <c r="K12" s="21">
        <f t="shared" si="7"/>
        <v>6.9207000000000001</v>
      </c>
      <c r="L12" s="21">
        <f t="shared" si="8"/>
        <v>1.1177999999999999</v>
      </c>
      <c r="M12" s="159">
        <f t="shared" si="9"/>
        <v>22.999999999999996</v>
      </c>
      <c r="N12" s="22"/>
      <c r="P12" s="37">
        <f t="shared" si="1"/>
        <v>9.5955999999999992</v>
      </c>
      <c r="Q12" s="37">
        <f t="shared" si="2"/>
        <v>5.365899999999999</v>
      </c>
      <c r="R12" s="37">
        <f t="shared" si="3"/>
        <v>6.9207000000000001</v>
      </c>
      <c r="S12" s="37">
        <f t="shared" si="4"/>
        <v>1.1177999999999999</v>
      </c>
      <c r="T12" s="37">
        <f t="shared" si="10"/>
        <v>22.999999999999996</v>
      </c>
    </row>
    <row r="13" spans="1:20">
      <c r="A13" s="8" t="s">
        <v>55</v>
      </c>
      <c r="B13" s="198">
        <v>23</v>
      </c>
      <c r="C13" s="198">
        <v>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9.5955999999999992</v>
      </c>
      <c r="J13" s="21">
        <f t="shared" si="6"/>
        <v>5.365899999999999</v>
      </c>
      <c r="K13" s="21">
        <f t="shared" si="7"/>
        <v>6.9207000000000001</v>
      </c>
      <c r="L13" s="21">
        <f t="shared" si="8"/>
        <v>1.1177999999999999</v>
      </c>
      <c r="M13" s="159">
        <f t="shared" si="9"/>
        <v>22.999999999999996</v>
      </c>
      <c r="N13" s="22"/>
      <c r="P13" s="37">
        <f t="shared" si="1"/>
        <v>9.5955999999999992</v>
      </c>
      <c r="Q13" s="37">
        <f t="shared" si="2"/>
        <v>5.365899999999999</v>
      </c>
      <c r="R13" s="37">
        <f t="shared" si="3"/>
        <v>6.9207000000000001</v>
      </c>
      <c r="S13" s="37">
        <f t="shared" si="4"/>
        <v>1.1177999999999999</v>
      </c>
      <c r="T13" s="37">
        <f t="shared" si="10"/>
        <v>22.999999999999996</v>
      </c>
    </row>
    <row r="14" spans="1:20">
      <c r="A14" s="8" t="s">
        <v>56</v>
      </c>
      <c r="B14" s="198">
        <v>23</v>
      </c>
      <c r="C14" s="198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59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98">
        <v>23</v>
      </c>
      <c r="C15" s="198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59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98">
        <v>23</v>
      </c>
      <c r="C16" s="198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59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98">
        <v>23</v>
      </c>
      <c r="C17" s="198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59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98">
        <v>23</v>
      </c>
      <c r="C18" s="198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59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98">
        <v>23</v>
      </c>
      <c r="C19" s="198">
        <v>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9.5955999999999992</v>
      </c>
      <c r="J19" s="21">
        <f t="shared" si="6"/>
        <v>5.365899999999999</v>
      </c>
      <c r="K19" s="21">
        <f t="shared" si="7"/>
        <v>6.9207000000000001</v>
      </c>
      <c r="L19" s="21">
        <f t="shared" si="8"/>
        <v>1.1177999999999999</v>
      </c>
      <c r="M19" s="159">
        <f t="shared" si="9"/>
        <v>22.999999999999996</v>
      </c>
      <c r="N19" s="22"/>
      <c r="P19" s="37">
        <f t="shared" si="1"/>
        <v>9.5955999999999992</v>
      </c>
      <c r="Q19" s="37">
        <f t="shared" si="2"/>
        <v>5.365899999999999</v>
      </c>
      <c r="R19" s="37">
        <f t="shared" si="3"/>
        <v>6.9207000000000001</v>
      </c>
      <c r="S19" s="37">
        <f t="shared" si="4"/>
        <v>1.1177999999999999</v>
      </c>
      <c r="T19" s="37">
        <f t="shared" si="10"/>
        <v>22.999999999999996</v>
      </c>
    </row>
    <row r="20" spans="1:20">
      <c r="A20" s="8" t="s">
        <v>62</v>
      </c>
      <c r="B20" s="198">
        <v>23</v>
      </c>
      <c r="C20" s="198">
        <v>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9.5955999999999992</v>
      </c>
      <c r="J20" s="21">
        <f t="shared" si="6"/>
        <v>5.365899999999999</v>
      </c>
      <c r="K20" s="21">
        <f t="shared" si="7"/>
        <v>6.9207000000000001</v>
      </c>
      <c r="L20" s="21">
        <f t="shared" si="8"/>
        <v>1.1177999999999999</v>
      </c>
      <c r="M20" s="159">
        <f t="shared" si="9"/>
        <v>22.999999999999996</v>
      </c>
      <c r="N20" s="22"/>
      <c r="P20" s="37">
        <f t="shared" si="1"/>
        <v>9.5955999999999992</v>
      </c>
      <c r="Q20" s="37">
        <f t="shared" si="2"/>
        <v>5.365899999999999</v>
      </c>
      <c r="R20" s="37">
        <f t="shared" si="3"/>
        <v>6.9207000000000001</v>
      </c>
      <c r="S20" s="37">
        <f t="shared" si="4"/>
        <v>1.1177999999999999</v>
      </c>
      <c r="T20" s="37">
        <f t="shared" si="10"/>
        <v>22.999999999999996</v>
      </c>
    </row>
    <row r="21" spans="1:20">
      <c r="A21" s="8" t="s">
        <v>63</v>
      </c>
      <c r="B21" s="198">
        <v>23</v>
      </c>
      <c r="C21" s="198">
        <v>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9.5955999999999992</v>
      </c>
      <c r="J21" s="21">
        <f t="shared" si="6"/>
        <v>5.365899999999999</v>
      </c>
      <c r="K21" s="21">
        <f t="shared" si="7"/>
        <v>6.9207000000000001</v>
      </c>
      <c r="L21" s="21">
        <f t="shared" si="8"/>
        <v>1.1177999999999999</v>
      </c>
      <c r="M21" s="159">
        <f t="shared" si="9"/>
        <v>22.999999999999996</v>
      </c>
      <c r="N21" s="22"/>
      <c r="P21" s="37">
        <f t="shared" si="1"/>
        <v>9.5955999999999992</v>
      </c>
      <c r="Q21" s="37">
        <f t="shared" si="2"/>
        <v>5.365899999999999</v>
      </c>
      <c r="R21" s="37">
        <f t="shared" si="3"/>
        <v>6.9207000000000001</v>
      </c>
      <c r="S21" s="37">
        <f t="shared" si="4"/>
        <v>1.1177999999999999</v>
      </c>
      <c r="T21" s="37">
        <f t="shared" si="10"/>
        <v>22.999999999999996</v>
      </c>
    </row>
    <row r="22" spans="1:20">
      <c r="A22" s="8" t="s">
        <v>64</v>
      </c>
      <c r="B22" s="198">
        <v>23</v>
      </c>
      <c r="C22" s="198">
        <v>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9.5955999999999992</v>
      </c>
      <c r="J22" s="21">
        <f t="shared" si="6"/>
        <v>5.365899999999999</v>
      </c>
      <c r="K22" s="21">
        <f t="shared" si="7"/>
        <v>6.9207000000000001</v>
      </c>
      <c r="L22" s="21">
        <f t="shared" si="8"/>
        <v>1.1177999999999999</v>
      </c>
      <c r="M22" s="159">
        <f t="shared" si="9"/>
        <v>22.999999999999996</v>
      </c>
      <c r="N22" s="22"/>
      <c r="P22" s="37">
        <f t="shared" si="1"/>
        <v>9.5955999999999992</v>
      </c>
      <c r="Q22" s="37">
        <f t="shared" si="2"/>
        <v>5.365899999999999</v>
      </c>
      <c r="R22" s="37">
        <f t="shared" si="3"/>
        <v>6.9207000000000001</v>
      </c>
      <c r="S22" s="37">
        <f t="shared" si="4"/>
        <v>1.1177999999999999</v>
      </c>
      <c r="T22" s="37">
        <f t="shared" si="10"/>
        <v>22.999999999999996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24.5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0.57625000000000004</v>
      </c>
      <c r="C99" s="20">
        <f t="shared" si="27"/>
        <v>0.576125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0.24035935000000028</v>
      </c>
      <c r="J99" s="160">
        <f t="shared" ref="J99:L99" si="28">SUM(J3:J98)/4000</f>
        <v>0.13440996249999992</v>
      </c>
      <c r="K99" s="160">
        <f t="shared" si="28"/>
        <v>0.17335601249999974</v>
      </c>
      <c r="L99" s="160">
        <f t="shared" si="28"/>
        <v>2.7999675000000085E-2</v>
      </c>
      <c r="M99" s="161">
        <f>SUM(M3:M98)/4000</f>
        <v>0.576125</v>
      </c>
      <c r="N99" s="23"/>
      <c r="P99" s="37">
        <f>SUM(P3:P98)/4000</f>
        <v>0.24035935000000028</v>
      </c>
      <c r="Q99" s="37">
        <f t="shared" ref="Q99:S99" si="29">SUM(Q3:Q98)/4000</f>
        <v>0.13440996249999992</v>
      </c>
      <c r="R99" s="37">
        <f t="shared" si="29"/>
        <v>0.17335601249999974</v>
      </c>
      <c r="S99" s="37">
        <f t="shared" si="29"/>
        <v>2.7999675000000085E-2</v>
      </c>
      <c r="T99" s="37">
        <f t="shared" si="26"/>
        <v>0.57612500000000011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3" activePane="bottomRight" state="frozen"/>
      <selection sqref="A1:D35"/>
      <selection pane="topRight" sqref="A1:D35"/>
      <selection pane="bottomLeft" sqref="A1:D35"/>
      <selection pane="bottomRight" activeCell="X107" sqref="X107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102.46</v>
      </c>
      <c r="K3" s="53">
        <v>0</v>
      </c>
      <c r="L3" s="53">
        <v>0</v>
      </c>
      <c r="M3" s="72">
        <v>1.06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103.52</v>
      </c>
      <c r="V3" s="74">
        <v>0</v>
      </c>
      <c r="W3">
        <v>0</v>
      </c>
      <c r="X3">
        <v>0</v>
      </c>
      <c r="Y3">
        <v>1.06</v>
      </c>
      <c r="Z3">
        <v>102.46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88.93</v>
      </c>
      <c r="K4" s="46">
        <v>0</v>
      </c>
      <c r="L4" s="46">
        <v>0</v>
      </c>
      <c r="M4" s="74">
        <v>0.19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89.12</v>
      </c>
      <c r="V4" s="74">
        <v>0</v>
      </c>
      <c r="W4">
        <v>0</v>
      </c>
      <c r="X4">
        <v>0</v>
      </c>
      <c r="Y4">
        <v>0.19</v>
      </c>
      <c r="Z4">
        <v>88.93</v>
      </c>
    </row>
    <row r="5" spans="1:26">
      <c r="G5" t="s">
        <v>47</v>
      </c>
      <c r="H5" s="73">
        <v>0</v>
      </c>
      <c r="I5" s="46">
        <v>0</v>
      </c>
      <c r="J5" s="46">
        <v>87.96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87.96</v>
      </c>
      <c r="V5" s="74">
        <v>0</v>
      </c>
      <c r="W5">
        <v>0</v>
      </c>
      <c r="X5">
        <v>0</v>
      </c>
      <c r="Y5">
        <v>0</v>
      </c>
      <c r="Z5">
        <v>87.96</v>
      </c>
    </row>
    <row r="6" spans="1:26">
      <c r="G6" t="s">
        <v>48</v>
      </c>
      <c r="H6" s="73">
        <v>0</v>
      </c>
      <c r="I6" s="46">
        <v>0</v>
      </c>
      <c r="J6" s="46">
        <v>72.5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72.5</v>
      </c>
      <c r="V6" s="74">
        <v>0</v>
      </c>
      <c r="W6">
        <v>0</v>
      </c>
      <c r="X6">
        <v>0</v>
      </c>
      <c r="Y6">
        <v>0</v>
      </c>
      <c r="Z6">
        <v>72.5</v>
      </c>
    </row>
    <row r="7" spans="1:26">
      <c r="G7" t="s">
        <v>49</v>
      </c>
      <c r="H7" s="73">
        <v>100.53</v>
      </c>
      <c r="I7" s="46">
        <v>0</v>
      </c>
      <c r="J7" s="46">
        <v>54.13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154.66</v>
      </c>
      <c r="V7" s="74">
        <v>0</v>
      </c>
      <c r="W7">
        <v>100.53</v>
      </c>
      <c r="X7">
        <v>0</v>
      </c>
      <c r="Y7">
        <v>0</v>
      </c>
      <c r="Z7">
        <v>54.13</v>
      </c>
    </row>
    <row r="8" spans="1:26">
      <c r="G8" t="s">
        <v>50</v>
      </c>
      <c r="H8" s="73">
        <v>67.66</v>
      </c>
      <c r="I8" s="46">
        <v>0</v>
      </c>
      <c r="J8" s="46">
        <v>36.729999999999997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104.39</v>
      </c>
      <c r="V8" s="74">
        <v>0</v>
      </c>
      <c r="W8">
        <v>67.66</v>
      </c>
      <c r="X8">
        <v>0</v>
      </c>
      <c r="Y8">
        <v>0</v>
      </c>
      <c r="Z8">
        <v>36.729999999999997</v>
      </c>
    </row>
    <row r="9" spans="1:26">
      <c r="G9" t="s">
        <v>51</v>
      </c>
      <c r="H9" s="73">
        <v>20.3</v>
      </c>
      <c r="I9" s="46">
        <v>0</v>
      </c>
      <c r="J9" s="46">
        <v>26.1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46.4</v>
      </c>
      <c r="V9" s="74">
        <v>0</v>
      </c>
      <c r="W9">
        <v>20.3</v>
      </c>
      <c r="X9">
        <v>0</v>
      </c>
      <c r="Y9">
        <v>0</v>
      </c>
      <c r="Z9">
        <v>26.1</v>
      </c>
    </row>
    <row r="10" spans="1:26">
      <c r="G10" t="s">
        <v>52</v>
      </c>
      <c r="H10" s="73">
        <v>0</v>
      </c>
      <c r="I10" s="46">
        <v>0</v>
      </c>
      <c r="J10" s="46">
        <v>1.93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1.93</v>
      </c>
      <c r="V10" s="74">
        <v>0</v>
      </c>
      <c r="W10">
        <v>0</v>
      </c>
      <c r="X10">
        <v>0</v>
      </c>
      <c r="Y10">
        <v>0</v>
      </c>
      <c r="Z10">
        <v>1.93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1.1599999999999999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1.1599999999999999</v>
      </c>
      <c r="V14" s="74">
        <v>0</v>
      </c>
      <c r="W14">
        <v>0</v>
      </c>
      <c r="X14">
        <v>0</v>
      </c>
      <c r="Y14">
        <v>1.1599999999999999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1.93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1.93</v>
      </c>
      <c r="V15" s="74">
        <v>0</v>
      </c>
      <c r="W15">
        <v>0</v>
      </c>
      <c r="X15">
        <v>0</v>
      </c>
      <c r="Y15">
        <v>1.93</v>
      </c>
      <c r="Z15">
        <v>0</v>
      </c>
    </row>
    <row r="16" spans="1:26">
      <c r="G16" t="s">
        <v>58</v>
      </c>
      <c r="H16" s="73">
        <v>68.63</v>
      </c>
      <c r="I16" s="46">
        <v>0</v>
      </c>
      <c r="J16" s="46">
        <v>0</v>
      </c>
      <c r="K16" s="46">
        <v>0</v>
      </c>
      <c r="L16" s="46">
        <v>0</v>
      </c>
      <c r="M16" s="74">
        <v>1.06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69.69</v>
      </c>
      <c r="V16" s="74">
        <v>0</v>
      </c>
      <c r="W16">
        <v>68.63</v>
      </c>
      <c r="X16">
        <v>0</v>
      </c>
      <c r="Y16">
        <v>1.06</v>
      </c>
      <c r="Z16">
        <v>0</v>
      </c>
    </row>
    <row r="17" spans="7:26">
      <c r="G17" t="s">
        <v>59</v>
      </c>
      <c r="H17" s="73">
        <v>61.86</v>
      </c>
      <c r="I17" s="46">
        <v>0</v>
      </c>
      <c r="J17" s="46">
        <v>0</v>
      </c>
      <c r="K17" s="46">
        <v>0</v>
      </c>
      <c r="L17" s="46">
        <v>0</v>
      </c>
      <c r="M17" s="74">
        <v>0.57999999999999996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62.44</v>
      </c>
      <c r="V17" s="74">
        <v>0</v>
      </c>
      <c r="W17">
        <v>61.86</v>
      </c>
      <c r="X17">
        <v>0</v>
      </c>
      <c r="Y17">
        <v>0.57999999999999996</v>
      </c>
      <c r="Z17">
        <v>0</v>
      </c>
    </row>
    <row r="18" spans="7:26">
      <c r="G18" t="s">
        <v>60</v>
      </c>
      <c r="H18" s="73">
        <v>117.93</v>
      </c>
      <c r="I18" s="46">
        <v>0</v>
      </c>
      <c r="J18" s="46">
        <v>0</v>
      </c>
      <c r="K18" s="46">
        <v>0</v>
      </c>
      <c r="L18" s="46">
        <v>0</v>
      </c>
      <c r="M18" s="74">
        <v>1.1599999999999999</v>
      </c>
      <c r="N18" s="73">
        <v>0</v>
      </c>
      <c r="O18" s="46">
        <v>-90</v>
      </c>
      <c r="P18" s="46">
        <v>0</v>
      </c>
      <c r="Q18" s="46">
        <v>0</v>
      </c>
      <c r="R18" s="46">
        <v>0</v>
      </c>
      <c r="S18" s="74">
        <v>0</v>
      </c>
      <c r="U18" s="73">
        <v>119.09</v>
      </c>
      <c r="V18" s="74">
        <v>-90</v>
      </c>
      <c r="W18">
        <v>117.93</v>
      </c>
      <c r="X18">
        <v>-90</v>
      </c>
      <c r="Y18">
        <v>1.1599999999999999</v>
      </c>
      <c r="Z18">
        <v>0</v>
      </c>
    </row>
    <row r="19" spans="7:26">
      <c r="G19" t="s">
        <v>61</v>
      </c>
      <c r="H19" s="73">
        <v>120.82</v>
      </c>
      <c r="I19" s="46">
        <v>0</v>
      </c>
      <c r="J19" s="46">
        <v>0</v>
      </c>
      <c r="K19" s="46">
        <v>0</v>
      </c>
      <c r="L19" s="46">
        <v>0</v>
      </c>
      <c r="M19" s="74">
        <v>0.57999999999999996</v>
      </c>
      <c r="N19" s="73">
        <v>0</v>
      </c>
      <c r="O19" s="46">
        <v>-95</v>
      </c>
      <c r="P19" s="46">
        <v>0</v>
      </c>
      <c r="Q19" s="46">
        <v>0</v>
      </c>
      <c r="R19" s="46">
        <v>0</v>
      </c>
      <c r="S19" s="74">
        <v>0</v>
      </c>
      <c r="U19" s="73">
        <v>121.4</v>
      </c>
      <c r="V19" s="74">
        <v>-95</v>
      </c>
      <c r="W19">
        <v>120.82</v>
      </c>
      <c r="X19">
        <v>-95</v>
      </c>
      <c r="Y19">
        <v>0.57999999999999996</v>
      </c>
      <c r="Z19">
        <v>0</v>
      </c>
    </row>
    <row r="20" spans="7:26">
      <c r="G20" t="s">
        <v>62</v>
      </c>
      <c r="H20" s="73">
        <v>64.760000000000005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</v>
      </c>
      <c r="P20" s="46">
        <v>0</v>
      </c>
      <c r="Q20" s="46">
        <v>0</v>
      </c>
      <c r="R20" s="46">
        <v>0</v>
      </c>
      <c r="S20" s="74">
        <v>0</v>
      </c>
      <c r="U20" s="73">
        <v>64.760000000000005</v>
      </c>
      <c r="V20" s="74">
        <v>-3</v>
      </c>
      <c r="W20">
        <v>64.760000000000005</v>
      </c>
      <c r="X20">
        <v>-3</v>
      </c>
      <c r="Y20">
        <v>0</v>
      </c>
      <c r="Z20">
        <v>0</v>
      </c>
    </row>
    <row r="21" spans="7:26">
      <c r="G21" t="s">
        <v>63</v>
      </c>
      <c r="H21" s="73">
        <v>23.2</v>
      </c>
      <c r="I21" s="46">
        <v>0</v>
      </c>
      <c r="J21" s="46">
        <v>0</v>
      </c>
      <c r="K21" s="46">
        <v>0</v>
      </c>
      <c r="L21" s="46">
        <v>0</v>
      </c>
      <c r="M21" s="74">
        <v>0.57999999999999996</v>
      </c>
      <c r="N21" s="73">
        <v>0</v>
      </c>
      <c r="O21" s="46">
        <v>-3</v>
      </c>
      <c r="P21" s="46">
        <v>0</v>
      </c>
      <c r="Q21" s="46">
        <v>0</v>
      </c>
      <c r="R21" s="46">
        <v>0</v>
      </c>
      <c r="S21" s="74">
        <v>0</v>
      </c>
      <c r="U21" s="73">
        <v>23.78</v>
      </c>
      <c r="V21" s="74">
        <v>-3</v>
      </c>
      <c r="W21">
        <v>23.2</v>
      </c>
      <c r="X21">
        <v>-3</v>
      </c>
      <c r="Y21">
        <v>0.57999999999999996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1.74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1.74</v>
      </c>
      <c r="V22" s="74">
        <v>0</v>
      </c>
      <c r="W22">
        <v>0</v>
      </c>
      <c r="X22">
        <v>0</v>
      </c>
      <c r="Y22">
        <v>1.74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1.26</v>
      </c>
      <c r="V23" s="74">
        <v>0</v>
      </c>
      <c r="W23">
        <v>0</v>
      </c>
      <c r="X23">
        <v>0</v>
      </c>
      <c r="Y23">
        <v>1.26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-42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-42</v>
      </c>
      <c r="W26">
        <v>0</v>
      </c>
      <c r="X26">
        <v>-42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-43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-43</v>
      </c>
      <c r="W27">
        <v>0</v>
      </c>
      <c r="X27">
        <v>-43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-68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-68</v>
      </c>
      <c r="W28">
        <v>0</v>
      </c>
      <c r="X28">
        <v>-68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-102.9</v>
      </c>
      <c r="P29" s="46">
        <v>-36</v>
      </c>
      <c r="Q29" s="46">
        <v>0</v>
      </c>
      <c r="R29" s="46">
        <v>0</v>
      </c>
      <c r="S29" s="74">
        <v>0</v>
      </c>
      <c r="U29" s="73">
        <v>0</v>
      </c>
      <c r="V29" s="74">
        <v>-138.9</v>
      </c>
      <c r="W29">
        <v>0</v>
      </c>
      <c r="X29">
        <v>-102.9</v>
      </c>
      <c r="Y29">
        <v>0</v>
      </c>
      <c r="Z29">
        <v>-36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-123</v>
      </c>
      <c r="P30" s="46">
        <v>-90</v>
      </c>
      <c r="Q30" s="46">
        <v>0</v>
      </c>
      <c r="R30" s="46">
        <v>0</v>
      </c>
      <c r="S30" s="74">
        <v>0</v>
      </c>
      <c r="U30" s="73">
        <v>0</v>
      </c>
      <c r="V30" s="74">
        <v>-213</v>
      </c>
      <c r="W30">
        <v>0</v>
      </c>
      <c r="X30">
        <v>-123</v>
      </c>
      <c r="Y30">
        <v>0</v>
      </c>
      <c r="Z30">
        <v>-90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-133</v>
      </c>
      <c r="P31" s="46">
        <v>-112</v>
      </c>
      <c r="Q31" s="46">
        <v>0</v>
      </c>
      <c r="R31" s="46">
        <v>0</v>
      </c>
      <c r="S31" s="74">
        <v>0</v>
      </c>
      <c r="U31" s="73">
        <v>0</v>
      </c>
      <c r="V31" s="74">
        <v>-245</v>
      </c>
      <c r="W31">
        <v>0</v>
      </c>
      <c r="X31">
        <v>-133</v>
      </c>
      <c r="Y31">
        <v>0</v>
      </c>
      <c r="Z31">
        <v>-112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-132</v>
      </c>
      <c r="P32" s="46">
        <v>-113</v>
      </c>
      <c r="Q32" s="46">
        <v>0</v>
      </c>
      <c r="R32" s="46">
        <v>0</v>
      </c>
      <c r="S32" s="74">
        <v>0</v>
      </c>
      <c r="U32" s="73">
        <v>0</v>
      </c>
      <c r="V32" s="74">
        <v>-245</v>
      </c>
      <c r="W32">
        <v>0</v>
      </c>
      <c r="X32">
        <v>-132</v>
      </c>
      <c r="Y32">
        <v>0</v>
      </c>
      <c r="Z32">
        <v>-113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-142</v>
      </c>
      <c r="P33" s="46">
        <v>-127</v>
      </c>
      <c r="Q33" s="46">
        <v>0</v>
      </c>
      <c r="R33" s="46">
        <v>0</v>
      </c>
      <c r="S33" s="74">
        <v>0</v>
      </c>
      <c r="U33" s="73">
        <v>0</v>
      </c>
      <c r="V33" s="74">
        <v>-269</v>
      </c>
      <c r="W33">
        <v>0</v>
      </c>
      <c r="X33">
        <v>-142</v>
      </c>
      <c r="Y33">
        <v>0</v>
      </c>
      <c r="Z33">
        <v>-127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-148</v>
      </c>
      <c r="P34" s="46">
        <v>-142.97</v>
      </c>
      <c r="Q34" s="46">
        <v>0</v>
      </c>
      <c r="R34" s="46">
        <v>0</v>
      </c>
      <c r="S34" s="74">
        <v>0</v>
      </c>
      <c r="U34" s="73">
        <v>0</v>
      </c>
      <c r="V34" s="74">
        <v>-290.97000000000003</v>
      </c>
      <c r="W34">
        <v>0</v>
      </c>
      <c r="X34">
        <v>-148</v>
      </c>
      <c r="Y34">
        <v>0</v>
      </c>
      <c r="Z34">
        <v>-142.97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-88</v>
      </c>
      <c r="P35" s="46">
        <v>-42</v>
      </c>
      <c r="Q35" s="46">
        <v>0</v>
      </c>
      <c r="R35" s="46">
        <v>0</v>
      </c>
      <c r="S35" s="74">
        <v>0</v>
      </c>
      <c r="U35" s="73">
        <v>0</v>
      </c>
      <c r="V35" s="74">
        <v>-130</v>
      </c>
      <c r="W35">
        <v>0</v>
      </c>
      <c r="X35">
        <v>-88</v>
      </c>
      <c r="Y35">
        <v>0</v>
      </c>
      <c r="Z35">
        <v>-42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7.15</v>
      </c>
      <c r="N36" s="73">
        <v>0</v>
      </c>
      <c r="O36" s="46">
        <v>-108</v>
      </c>
      <c r="P36" s="46">
        <v>-47</v>
      </c>
      <c r="Q36" s="46">
        <v>0</v>
      </c>
      <c r="R36" s="46">
        <v>0</v>
      </c>
      <c r="S36" s="74">
        <v>0</v>
      </c>
      <c r="U36" s="73">
        <v>7.15</v>
      </c>
      <c r="V36" s="74">
        <v>-155</v>
      </c>
      <c r="W36">
        <v>0</v>
      </c>
      <c r="X36">
        <v>-108</v>
      </c>
      <c r="Y36">
        <v>7.15</v>
      </c>
      <c r="Z36">
        <v>-47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7.15</v>
      </c>
      <c r="N37" s="73">
        <v>0</v>
      </c>
      <c r="O37" s="46">
        <v>-127</v>
      </c>
      <c r="P37" s="46">
        <v>-69</v>
      </c>
      <c r="Q37" s="46">
        <v>0</v>
      </c>
      <c r="R37" s="46">
        <v>0</v>
      </c>
      <c r="S37" s="74">
        <v>0</v>
      </c>
      <c r="U37" s="73">
        <v>7.15</v>
      </c>
      <c r="V37" s="74">
        <v>-196</v>
      </c>
      <c r="W37">
        <v>0</v>
      </c>
      <c r="X37">
        <v>-127</v>
      </c>
      <c r="Y37">
        <v>7.15</v>
      </c>
      <c r="Z37">
        <v>-69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7.15</v>
      </c>
      <c r="N38" s="73">
        <v>0</v>
      </c>
      <c r="O38" s="46">
        <v>-147</v>
      </c>
      <c r="P38" s="46">
        <v>-66</v>
      </c>
      <c r="Q38" s="46">
        <v>0</v>
      </c>
      <c r="R38" s="46">
        <v>0</v>
      </c>
      <c r="S38" s="74">
        <v>0</v>
      </c>
      <c r="U38" s="73">
        <v>7.15</v>
      </c>
      <c r="V38" s="74">
        <v>-213</v>
      </c>
      <c r="W38">
        <v>0</v>
      </c>
      <c r="X38">
        <v>-147</v>
      </c>
      <c r="Y38">
        <v>7.15</v>
      </c>
      <c r="Z38">
        <v>-66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-172</v>
      </c>
      <c r="P39" s="46">
        <v>-41</v>
      </c>
      <c r="Q39" s="46">
        <v>0</v>
      </c>
      <c r="R39" s="46">
        <v>0</v>
      </c>
      <c r="S39" s="74">
        <v>0</v>
      </c>
      <c r="U39" s="73">
        <v>7.15</v>
      </c>
      <c r="V39" s="74">
        <v>-213</v>
      </c>
      <c r="W39">
        <v>0</v>
      </c>
      <c r="X39">
        <v>-172</v>
      </c>
      <c r="Y39">
        <v>7.15</v>
      </c>
      <c r="Z39">
        <v>-41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-167</v>
      </c>
      <c r="P40" s="46">
        <v>-13</v>
      </c>
      <c r="Q40" s="46">
        <v>0</v>
      </c>
      <c r="R40" s="46">
        <v>0</v>
      </c>
      <c r="S40" s="74">
        <v>0</v>
      </c>
      <c r="U40" s="73">
        <v>7.15</v>
      </c>
      <c r="V40" s="74">
        <v>-180</v>
      </c>
      <c r="W40">
        <v>0</v>
      </c>
      <c r="X40">
        <v>-167</v>
      </c>
      <c r="Y40">
        <v>7.15</v>
      </c>
      <c r="Z40">
        <v>-13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7.15</v>
      </c>
      <c r="N41" s="73">
        <v>0</v>
      </c>
      <c r="O41" s="46">
        <v>-152</v>
      </c>
      <c r="P41" s="46">
        <v>0</v>
      </c>
      <c r="Q41" s="46">
        <v>0</v>
      </c>
      <c r="R41" s="46">
        <v>0</v>
      </c>
      <c r="S41" s="74">
        <v>0</v>
      </c>
      <c r="U41" s="73">
        <v>7.15</v>
      </c>
      <c r="V41" s="74">
        <v>-152</v>
      </c>
      <c r="W41">
        <v>0</v>
      </c>
      <c r="X41">
        <v>-152</v>
      </c>
      <c r="Y41">
        <v>7.15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5.22</v>
      </c>
      <c r="N42" s="73">
        <v>0</v>
      </c>
      <c r="O42" s="46">
        <v>-147</v>
      </c>
      <c r="P42" s="46">
        <v>0</v>
      </c>
      <c r="Q42" s="46">
        <v>0</v>
      </c>
      <c r="R42" s="46">
        <v>0</v>
      </c>
      <c r="S42" s="74">
        <v>0</v>
      </c>
      <c r="U42" s="73">
        <v>5.22</v>
      </c>
      <c r="V42" s="74">
        <v>-147</v>
      </c>
      <c r="W42">
        <v>0</v>
      </c>
      <c r="X42">
        <v>-147</v>
      </c>
      <c r="Y42">
        <v>5.22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6.09</v>
      </c>
      <c r="N43" s="73">
        <v>0</v>
      </c>
      <c r="O43" s="46">
        <v>-122</v>
      </c>
      <c r="P43" s="46">
        <v>0</v>
      </c>
      <c r="Q43" s="46">
        <v>0</v>
      </c>
      <c r="R43" s="46">
        <v>0</v>
      </c>
      <c r="S43" s="74">
        <v>0</v>
      </c>
      <c r="U43" s="73">
        <v>6.09</v>
      </c>
      <c r="V43" s="74">
        <v>-122</v>
      </c>
      <c r="W43">
        <v>0</v>
      </c>
      <c r="X43">
        <v>-122</v>
      </c>
      <c r="Y43">
        <v>6.09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5.12</v>
      </c>
      <c r="N44" s="73">
        <v>0</v>
      </c>
      <c r="O44" s="46">
        <v>-112</v>
      </c>
      <c r="P44" s="46">
        <v>0</v>
      </c>
      <c r="Q44" s="46">
        <v>0</v>
      </c>
      <c r="R44" s="46">
        <v>0</v>
      </c>
      <c r="S44" s="74">
        <v>0</v>
      </c>
      <c r="U44" s="73">
        <v>5.12</v>
      </c>
      <c r="V44" s="74">
        <v>-112</v>
      </c>
      <c r="W44">
        <v>0</v>
      </c>
      <c r="X44">
        <v>-112</v>
      </c>
      <c r="Y44">
        <v>5.12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4.0599999999999996</v>
      </c>
      <c r="N45" s="73">
        <v>0</v>
      </c>
      <c r="O45" s="46">
        <v>-107</v>
      </c>
      <c r="P45" s="46">
        <v>0</v>
      </c>
      <c r="Q45" s="46">
        <v>0</v>
      </c>
      <c r="R45" s="46">
        <v>0</v>
      </c>
      <c r="S45" s="74">
        <v>0</v>
      </c>
      <c r="U45" s="73">
        <v>4.0599999999999996</v>
      </c>
      <c r="V45" s="74">
        <v>-107</v>
      </c>
      <c r="W45">
        <v>0</v>
      </c>
      <c r="X45">
        <v>-107</v>
      </c>
      <c r="Y45">
        <v>4.0599999999999996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3.77</v>
      </c>
      <c r="N46" s="73">
        <v>0</v>
      </c>
      <c r="O46" s="46">
        <v>-97</v>
      </c>
      <c r="P46" s="46">
        <v>0</v>
      </c>
      <c r="Q46" s="46">
        <v>0</v>
      </c>
      <c r="R46" s="46">
        <v>0</v>
      </c>
      <c r="S46" s="74">
        <v>0</v>
      </c>
      <c r="U46" s="73">
        <v>3.77</v>
      </c>
      <c r="V46" s="74">
        <v>-97</v>
      </c>
      <c r="W46">
        <v>0</v>
      </c>
      <c r="X46">
        <v>-97</v>
      </c>
      <c r="Y46">
        <v>3.77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2.2200000000000002</v>
      </c>
      <c r="N47" s="73">
        <v>0</v>
      </c>
      <c r="O47" s="46">
        <v>-87</v>
      </c>
      <c r="P47" s="46">
        <v>0</v>
      </c>
      <c r="Q47" s="46">
        <v>0</v>
      </c>
      <c r="R47" s="46">
        <v>0</v>
      </c>
      <c r="S47" s="74">
        <v>0</v>
      </c>
      <c r="U47" s="73">
        <v>2.2200000000000002</v>
      </c>
      <c r="V47" s="74">
        <v>-87</v>
      </c>
      <c r="W47">
        <v>0</v>
      </c>
      <c r="X47">
        <v>-87</v>
      </c>
      <c r="Y47">
        <v>2.2200000000000002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2.61</v>
      </c>
      <c r="N48" s="73">
        <v>0</v>
      </c>
      <c r="O48" s="46">
        <v>-72</v>
      </c>
      <c r="P48" s="46">
        <v>0</v>
      </c>
      <c r="Q48" s="46">
        <v>0</v>
      </c>
      <c r="R48" s="46">
        <v>0</v>
      </c>
      <c r="S48" s="74">
        <v>0</v>
      </c>
      <c r="U48" s="73">
        <v>2.61</v>
      </c>
      <c r="V48" s="74">
        <v>-72</v>
      </c>
      <c r="W48">
        <v>0</v>
      </c>
      <c r="X48">
        <v>-72</v>
      </c>
      <c r="Y48">
        <v>2.61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0.68</v>
      </c>
      <c r="N49" s="73">
        <v>0</v>
      </c>
      <c r="O49" s="46">
        <v>-47</v>
      </c>
      <c r="P49" s="46">
        <v>0</v>
      </c>
      <c r="Q49" s="46">
        <v>0</v>
      </c>
      <c r="R49" s="46">
        <v>0</v>
      </c>
      <c r="S49" s="74">
        <v>0</v>
      </c>
      <c r="U49" s="73">
        <v>0.68</v>
      </c>
      <c r="V49" s="74">
        <v>-47</v>
      </c>
      <c r="W49">
        <v>0</v>
      </c>
      <c r="X49">
        <v>-47</v>
      </c>
      <c r="Y49">
        <v>0.68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2.2200000000000002</v>
      </c>
      <c r="N50" s="73">
        <v>0</v>
      </c>
      <c r="O50" s="46">
        <v>-42</v>
      </c>
      <c r="P50" s="46">
        <v>0</v>
      </c>
      <c r="Q50" s="46">
        <v>0</v>
      </c>
      <c r="R50" s="46">
        <v>0</v>
      </c>
      <c r="S50" s="74">
        <v>0</v>
      </c>
      <c r="U50" s="73">
        <v>2.2200000000000002</v>
      </c>
      <c r="V50" s="74">
        <v>-42</v>
      </c>
      <c r="W50">
        <v>0</v>
      </c>
      <c r="X50">
        <v>-42</v>
      </c>
      <c r="Y50">
        <v>2.2200000000000002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7.15</v>
      </c>
      <c r="N51" s="73">
        <v>0</v>
      </c>
      <c r="O51" s="46">
        <v>-37</v>
      </c>
      <c r="P51" s="46">
        <v>0</v>
      </c>
      <c r="Q51" s="46">
        <v>0</v>
      </c>
      <c r="R51" s="46">
        <v>0</v>
      </c>
      <c r="S51" s="74">
        <v>0</v>
      </c>
      <c r="U51" s="73">
        <v>7.15</v>
      </c>
      <c r="V51" s="74">
        <v>-37</v>
      </c>
      <c r="W51">
        <v>0</v>
      </c>
      <c r="X51">
        <v>-37</v>
      </c>
      <c r="Y51">
        <v>7.15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7.15</v>
      </c>
      <c r="N52" s="73">
        <v>0</v>
      </c>
      <c r="O52" s="46">
        <v>-32</v>
      </c>
      <c r="P52" s="46">
        <v>0</v>
      </c>
      <c r="Q52" s="46">
        <v>0</v>
      </c>
      <c r="R52" s="46">
        <v>0</v>
      </c>
      <c r="S52" s="74">
        <v>0</v>
      </c>
      <c r="U52" s="73">
        <v>7.15</v>
      </c>
      <c r="V52" s="74">
        <v>-32</v>
      </c>
      <c r="W52">
        <v>0</v>
      </c>
      <c r="X52">
        <v>-32</v>
      </c>
      <c r="Y52">
        <v>7.15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4.93</v>
      </c>
      <c r="N53" s="73">
        <v>0</v>
      </c>
      <c r="O53" s="46">
        <v>-27</v>
      </c>
      <c r="P53" s="46">
        <v>0</v>
      </c>
      <c r="Q53" s="46">
        <v>0</v>
      </c>
      <c r="R53" s="46">
        <v>0</v>
      </c>
      <c r="S53" s="74">
        <v>0</v>
      </c>
      <c r="U53" s="73">
        <v>4.93</v>
      </c>
      <c r="V53" s="74">
        <v>-27</v>
      </c>
      <c r="W53">
        <v>0</v>
      </c>
      <c r="X53">
        <v>-27</v>
      </c>
      <c r="Y53">
        <v>4.93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5.41</v>
      </c>
      <c r="N54" s="73">
        <v>0</v>
      </c>
      <c r="O54" s="46">
        <v>-27</v>
      </c>
      <c r="P54" s="46">
        <v>0</v>
      </c>
      <c r="Q54" s="46">
        <v>0</v>
      </c>
      <c r="R54" s="46">
        <v>0</v>
      </c>
      <c r="S54" s="74">
        <v>0</v>
      </c>
      <c r="U54" s="73">
        <v>5.41</v>
      </c>
      <c r="V54" s="74">
        <v>-27</v>
      </c>
      <c r="W54">
        <v>0</v>
      </c>
      <c r="X54">
        <v>-27</v>
      </c>
      <c r="Y54">
        <v>5.41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3.87</v>
      </c>
      <c r="N55" s="73">
        <v>0</v>
      </c>
      <c r="O55" s="46">
        <v>-42</v>
      </c>
      <c r="P55" s="46">
        <v>0</v>
      </c>
      <c r="Q55" s="46">
        <v>0</v>
      </c>
      <c r="R55" s="46">
        <v>0</v>
      </c>
      <c r="S55" s="74">
        <v>0</v>
      </c>
      <c r="U55" s="73">
        <v>3.87</v>
      </c>
      <c r="V55" s="74">
        <v>-42</v>
      </c>
      <c r="W55">
        <v>0</v>
      </c>
      <c r="X55">
        <v>-42</v>
      </c>
      <c r="Y55">
        <v>3.87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3.96</v>
      </c>
      <c r="N56" s="73">
        <v>0</v>
      </c>
      <c r="O56" s="46">
        <v>-47</v>
      </c>
      <c r="P56" s="46">
        <v>0</v>
      </c>
      <c r="Q56" s="46">
        <v>0</v>
      </c>
      <c r="R56" s="46">
        <v>0</v>
      </c>
      <c r="S56" s="74">
        <v>0</v>
      </c>
      <c r="U56" s="73">
        <v>3.96</v>
      </c>
      <c r="V56" s="74">
        <v>-47</v>
      </c>
      <c r="W56">
        <v>0</v>
      </c>
      <c r="X56">
        <v>-47</v>
      </c>
      <c r="Y56">
        <v>3.96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5.22</v>
      </c>
      <c r="N57" s="73">
        <v>0</v>
      </c>
      <c r="O57" s="46">
        <v>-42</v>
      </c>
      <c r="P57" s="46">
        <v>0</v>
      </c>
      <c r="Q57" s="46">
        <v>0</v>
      </c>
      <c r="R57" s="46">
        <v>0</v>
      </c>
      <c r="S57" s="74">
        <v>0</v>
      </c>
      <c r="U57" s="73">
        <v>5.22</v>
      </c>
      <c r="V57" s="74">
        <v>-42</v>
      </c>
      <c r="W57">
        <v>0</v>
      </c>
      <c r="X57">
        <v>-42</v>
      </c>
      <c r="Y57">
        <v>5.22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5.51</v>
      </c>
      <c r="N58" s="73">
        <v>0</v>
      </c>
      <c r="O58" s="46">
        <v>-27</v>
      </c>
      <c r="P58" s="46">
        <v>0</v>
      </c>
      <c r="Q58" s="46">
        <v>0</v>
      </c>
      <c r="R58" s="46">
        <v>0</v>
      </c>
      <c r="S58" s="74">
        <v>0</v>
      </c>
      <c r="U58" s="73">
        <v>5.51</v>
      </c>
      <c r="V58" s="74">
        <v>-27</v>
      </c>
      <c r="W58">
        <v>0</v>
      </c>
      <c r="X58">
        <v>-27</v>
      </c>
      <c r="Y58">
        <v>5.51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7.15</v>
      </c>
      <c r="N59" s="73">
        <v>0</v>
      </c>
      <c r="O59" s="46">
        <v>-12</v>
      </c>
      <c r="P59" s="46">
        <v>0</v>
      </c>
      <c r="Q59" s="46">
        <v>0</v>
      </c>
      <c r="R59" s="46">
        <v>0</v>
      </c>
      <c r="S59" s="74">
        <v>0</v>
      </c>
      <c r="U59" s="73">
        <v>7.15</v>
      </c>
      <c r="V59" s="74">
        <v>-12</v>
      </c>
      <c r="W59">
        <v>0</v>
      </c>
      <c r="X59">
        <v>-12</v>
      </c>
      <c r="Y59">
        <v>7.15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7.15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7.15</v>
      </c>
      <c r="V60" s="74">
        <v>0</v>
      </c>
      <c r="W60">
        <v>0</v>
      </c>
      <c r="X60">
        <v>0</v>
      </c>
      <c r="Y60">
        <v>7.15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7.15</v>
      </c>
      <c r="V61" s="74">
        <v>0</v>
      </c>
      <c r="W61">
        <v>0</v>
      </c>
      <c r="X61">
        <v>0</v>
      </c>
      <c r="Y61">
        <v>7.15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7.15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7.15</v>
      </c>
      <c r="V62" s="74">
        <v>0</v>
      </c>
      <c r="W62">
        <v>0</v>
      </c>
      <c r="X62">
        <v>0</v>
      </c>
      <c r="Y62">
        <v>7.15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7.15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7.15</v>
      </c>
      <c r="V63" s="74">
        <v>0</v>
      </c>
      <c r="W63">
        <v>0</v>
      </c>
      <c r="X63">
        <v>0</v>
      </c>
      <c r="Y63">
        <v>7.15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7.15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7.15</v>
      </c>
      <c r="V64" s="74">
        <v>0</v>
      </c>
      <c r="W64">
        <v>0</v>
      </c>
      <c r="X64">
        <v>0</v>
      </c>
      <c r="Y64">
        <v>7.15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7.15</v>
      </c>
      <c r="V65" s="74">
        <v>0</v>
      </c>
      <c r="W65">
        <v>0</v>
      </c>
      <c r="X65">
        <v>0</v>
      </c>
      <c r="Y65">
        <v>7.15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10.63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10.63</v>
      </c>
      <c r="V68" s="74">
        <v>0</v>
      </c>
      <c r="W68">
        <v>0</v>
      </c>
      <c r="X68">
        <v>0</v>
      </c>
      <c r="Y68">
        <v>0</v>
      </c>
      <c r="Z68">
        <v>10.63</v>
      </c>
    </row>
    <row r="69" spans="7:26">
      <c r="G69" t="s">
        <v>111</v>
      </c>
      <c r="H69" s="73">
        <v>0</v>
      </c>
      <c r="I69" s="46">
        <v>0</v>
      </c>
      <c r="J69" s="46">
        <v>11.6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11.6</v>
      </c>
      <c r="V69" s="74">
        <v>0</v>
      </c>
      <c r="W69">
        <v>0</v>
      </c>
      <c r="X69">
        <v>0</v>
      </c>
      <c r="Y69">
        <v>0</v>
      </c>
      <c r="Z69">
        <v>11.6</v>
      </c>
    </row>
    <row r="70" spans="7:26">
      <c r="G70" t="s">
        <v>112</v>
      </c>
      <c r="H70" s="73">
        <v>0</v>
      </c>
      <c r="I70" s="46">
        <v>0</v>
      </c>
      <c r="J70" s="46">
        <v>15.47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15.47</v>
      </c>
      <c r="V70" s="74">
        <v>0</v>
      </c>
      <c r="W70">
        <v>0</v>
      </c>
      <c r="X70">
        <v>0</v>
      </c>
      <c r="Y70">
        <v>0</v>
      </c>
      <c r="Z70">
        <v>15.47</v>
      </c>
    </row>
    <row r="71" spans="7:26">
      <c r="G71" t="s">
        <v>113</v>
      </c>
      <c r="H71" s="73">
        <v>0</v>
      </c>
      <c r="I71" s="46">
        <v>0</v>
      </c>
      <c r="J71" s="46">
        <v>49.3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49.3</v>
      </c>
      <c r="V71" s="74">
        <v>0</v>
      </c>
      <c r="W71">
        <v>0</v>
      </c>
      <c r="X71">
        <v>0</v>
      </c>
      <c r="Y71">
        <v>0</v>
      </c>
      <c r="Z71">
        <v>49.3</v>
      </c>
    </row>
    <row r="72" spans="7:26">
      <c r="G72" t="s">
        <v>114</v>
      </c>
      <c r="H72" s="73">
        <v>0</v>
      </c>
      <c r="I72" s="46">
        <v>0</v>
      </c>
      <c r="J72" s="46">
        <v>44.46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44.46</v>
      </c>
      <c r="V72" s="74">
        <v>0</v>
      </c>
      <c r="W72">
        <v>0</v>
      </c>
      <c r="X72">
        <v>0</v>
      </c>
      <c r="Y72">
        <v>0</v>
      </c>
      <c r="Z72">
        <v>44.46</v>
      </c>
    </row>
    <row r="73" spans="7:26">
      <c r="G73" t="s">
        <v>115</v>
      </c>
      <c r="H73" s="73">
        <v>0</v>
      </c>
      <c r="I73" s="46">
        <v>0</v>
      </c>
      <c r="J73" s="46">
        <v>29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29</v>
      </c>
      <c r="V73" s="74">
        <v>0</v>
      </c>
      <c r="W73">
        <v>0</v>
      </c>
      <c r="X73">
        <v>0</v>
      </c>
      <c r="Y73">
        <v>0</v>
      </c>
      <c r="Z73">
        <v>29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0.97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0.97</v>
      </c>
      <c r="V75" s="74">
        <v>0</v>
      </c>
      <c r="W75">
        <v>0</v>
      </c>
      <c r="X75">
        <v>0</v>
      </c>
      <c r="Y75">
        <v>0</v>
      </c>
      <c r="Z75">
        <v>0.97</v>
      </c>
    </row>
    <row r="76" spans="7:26">
      <c r="G76" t="s">
        <v>118</v>
      </c>
      <c r="H76" s="73">
        <v>0</v>
      </c>
      <c r="I76" s="46">
        <v>0</v>
      </c>
      <c r="J76" s="46">
        <v>2.9</v>
      </c>
      <c r="K76" s="46">
        <v>0</v>
      </c>
      <c r="L76" s="46">
        <v>0</v>
      </c>
      <c r="M76" s="74">
        <v>0.28999999999999998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3.19</v>
      </c>
      <c r="V76" s="74">
        <v>0</v>
      </c>
      <c r="W76">
        <v>0</v>
      </c>
      <c r="X76">
        <v>0</v>
      </c>
      <c r="Y76">
        <v>0.28999999999999998</v>
      </c>
      <c r="Z76">
        <v>2.9</v>
      </c>
    </row>
    <row r="77" spans="7:26">
      <c r="G77" t="s">
        <v>119</v>
      </c>
      <c r="H77" s="73">
        <v>0</v>
      </c>
      <c r="I77" s="46">
        <v>0</v>
      </c>
      <c r="J77" s="46">
        <v>4.84</v>
      </c>
      <c r="K77" s="46">
        <v>0</v>
      </c>
      <c r="L77" s="46">
        <v>0</v>
      </c>
      <c r="M77" s="74">
        <v>3.67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8.51</v>
      </c>
      <c r="V77" s="74">
        <v>0</v>
      </c>
      <c r="W77">
        <v>0</v>
      </c>
      <c r="X77">
        <v>0</v>
      </c>
      <c r="Y77">
        <v>3.67</v>
      </c>
      <c r="Z77">
        <v>4.84</v>
      </c>
    </row>
    <row r="78" spans="7:26">
      <c r="G78" t="s">
        <v>120</v>
      </c>
      <c r="H78" s="73">
        <v>0</v>
      </c>
      <c r="I78" s="46">
        <v>0</v>
      </c>
      <c r="J78" s="46">
        <v>8.6999999999999993</v>
      </c>
      <c r="K78" s="46">
        <v>0</v>
      </c>
      <c r="L78" s="46">
        <v>0</v>
      </c>
      <c r="M78" s="74">
        <v>5.03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13.73</v>
      </c>
      <c r="V78" s="74">
        <v>0</v>
      </c>
      <c r="W78">
        <v>0</v>
      </c>
      <c r="X78">
        <v>0</v>
      </c>
      <c r="Y78">
        <v>5.03</v>
      </c>
      <c r="Z78">
        <v>8.6999999999999993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0.1</v>
      </c>
      <c r="V80" s="74">
        <v>0</v>
      </c>
      <c r="W80">
        <v>0</v>
      </c>
      <c r="X80">
        <v>0</v>
      </c>
      <c r="Y80">
        <v>0.1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0.19</v>
      </c>
      <c r="V81" s="74">
        <v>0</v>
      </c>
      <c r="W81">
        <v>0</v>
      </c>
      <c r="X81">
        <v>0</v>
      </c>
      <c r="Y81">
        <v>0.19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0.1</v>
      </c>
      <c r="V82" s="74">
        <v>0</v>
      </c>
      <c r="W82">
        <v>0</v>
      </c>
      <c r="X82">
        <v>0</v>
      </c>
      <c r="Y82">
        <v>0.1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4.83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4.83</v>
      </c>
      <c r="V92" s="74">
        <v>0</v>
      </c>
      <c r="W92">
        <v>0</v>
      </c>
      <c r="X92">
        <v>0</v>
      </c>
      <c r="Y92">
        <v>0</v>
      </c>
      <c r="Z92">
        <v>4.83</v>
      </c>
    </row>
    <row r="93" spans="7:26">
      <c r="G93" t="s">
        <v>135</v>
      </c>
      <c r="H93" s="73">
        <v>0</v>
      </c>
      <c r="I93" s="46">
        <v>0</v>
      </c>
      <c r="J93" s="46">
        <v>28.03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28.03</v>
      </c>
      <c r="V93" s="74">
        <v>0</v>
      </c>
      <c r="W93">
        <v>0</v>
      </c>
      <c r="X93">
        <v>0</v>
      </c>
      <c r="Y93">
        <v>0</v>
      </c>
      <c r="Z93">
        <v>28.03</v>
      </c>
    </row>
    <row r="94" spans="7:26">
      <c r="G94" t="s">
        <v>136</v>
      </c>
      <c r="H94" s="73">
        <v>0</v>
      </c>
      <c r="I94" s="46">
        <v>0</v>
      </c>
      <c r="J94" s="46">
        <v>45.43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45.43</v>
      </c>
      <c r="V94" s="74">
        <v>0</v>
      </c>
      <c r="W94">
        <v>0</v>
      </c>
      <c r="X94">
        <v>0</v>
      </c>
      <c r="Y94">
        <v>0</v>
      </c>
      <c r="Z94">
        <v>45.43</v>
      </c>
    </row>
    <row r="95" spans="7:26">
      <c r="G95" t="s">
        <v>137</v>
      </c>
      <c r="H95" s="73">
        <v>0</v>
      </c>
      <c r="I95" s="46">
        <v>0</v>
      </c>
      <c r="J95" s="46">
        <v>70.56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70.56</v>
      </c>
      <c r="V95" s="74">
        <v>0</v>
      </c>
      <c r="W95">
        <v>0</v>
      </c>
      <c r="X95">
        <v>0</v>
      </c>
      <c r="Y95">
        <v>0</v>
      </c>
      <c r="Z95">
        <v>70.56</v>
      </c>
    </row>
    <row r="96" spans="7:26">
      <c r="G96" t="s">
        <v>138</v>
      </c>
      <c r="H96" s="73">
        <v>0</v>
      </c>
      <c r="I96" s="46">
        <v>0</v>
      </c>
      <c r="J96" s="46">
        <v>87.96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87.96</v>
      </c>
      <c r="V96" s="74">
        <v>0</v>
      </c>
      <c r="W96">
        <v>0</v>
      </c>
      <c r="X96">
        <v>0</v>
      </c>
      <c r="Y96">
        <v>0</v>
      </c>
      <c r="Z96">
        <v>87.96</v>
      </c>
    </row>
    <row r="97" spans="1:83">
      <c r="G97" t="s">
        <v>139</v>
      </c>
      <c r="H97" s="73">
        <v>0</v>
      </c>
      <c r="I97" s="46">
        <v>0</v>
      </c>
      <c r="J97" s="46">
        <v>90.86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90.86</v>
      </c>
      <c r="V97" s="74">
        <v>0</v>
      </c>
      <c r="W97">
        <v>0</v>
      </c>
      <c r="X97">
        <v>0</v>
      </c>
      <c r="Y97">
        <v>0</v>
      </c>
      <c r="Z97">
        <v>90.86</v>
      </c>
    </row>
    <row r="98" spans="1:83">
      <c r="G98" t="s">
        <v>140</v>
      </c>
      <c r="H98" s="73">
        <v>0</v>
      </c>
      <c r="I98" s="46">
        <v>0</v>
      </c>
      <c r="J98" s="46">
        <v>88.93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88.93</v>
      </c>
      <c r="V98" s="74">
        <v>0</v>
      </c>
      <c r="W98">
        <v>0</v>
      </c>
      <c r="X98">
        <v>0</v>
      </c>
      <c r="Y98">
        <v>0</v>
      </c>
      <c r="Z98">
        <v>88.93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0.16142250000000002</v>
      </c>
      <c r="I99" s="69">
        <f t="shared" ref="I99:BQ99" si="1">SUM(I3:I98)/4000</f>
        <v>0</v>
      </c>
      <c r="J99" s="69">
        <f t="shared" si="1"/>
        <v>0.2663025</v>
      </c>
      <c r="K99" s="69">
        <f t="shared" si="1"/>
        <v>0</v>
      </c>
      <c r="L99" s="69">
        <f t="shared" si="1"/>
        <v>0</v>
      </c>
      <c r="M99" s="69">
        <f t="shared" si="1"/>
        <v>4.7205000000000004E-2</v>
      </c>
      <c r="N99" s="68">
        <f t="shared" si="1"/>
        <v>0</v>
      </c>
      <c r="O99" s="69">
        <f t="shared" si="1"/>
        <v>-0.80297499999999999</v>
      </c>
      <c r="P99" s="69">
        <f t="shared" si="1"/>
        <v>-0.22474250000000001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0.47493000000000024</v>
      </c>
      <c r="V99" s="70">
        <f t="shared" si="1"/>
        <v>-1.0277175000000001</v>
      </c>
      <c r="W99">
        <f t="shared" si="1"/>
        <v>0.16142250000000002</v>
      </c>
      <c r="X99">
        <f t="shared" si="1"/>
        <v>-0.80297499999999999</v>
      </c>
      <c r="Y99">
        <f t="shared" si="1"/>
        <v>4.7205000000000004E-2</v>
      </c>
      <c r="Z99">
        <f t="shared" si="1"/>
        <v>4.156E-2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2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497</v>
      </c>
      <c r="X1" t="s">
        <v>496</v>
      </c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W2" s="28" t="s">
        <v>148</v>
      </c>
      <c r="X2" t="s">
        <v>370</v>
      </c>
    </row>
    <row r="3" spans="1:2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</row>
    <row r="4" spans="1:24">
      <c r="A4" t="s">
        <v>234</v>
      </c>
      <c r="B4" t="s">
        <v>226</v>
      </c>
      <c r="C4" t="s">
        <v>228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</row>
    <row r="5" spans="1:24">
      <c r="A5" t="s">
        <v>235</v>
      </c>
      <c r="B5" t="s">
        <v>227</v>
      </c>
      <c r="C5" t="s">
        <v>229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</row>
    <row r="6" spans="1:24">
      <c r="A6" t="s">
        <v>236</v>
      </c>
      <c r="B6" t="s">
        <v>258</v>
      </c>
      <c r="C6" t="s">
        <v>230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</row>
    <row r="7" spans="1:24">
      <c r="A7" t="s">
        <v>237</v>
      </c>
      <c r="B7" t="s">
        <v>280</v>
      </c>
      <c r="C7" t="s">
        <v>259</v>
      </c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</row>
    <row r="8" spans="1:24">
      <c r="A8" t="s">
        <v>238</v>
      </c>
      <c r="B8" t="s">
        <v>315</v>
      </c>
      <c r="C8" t="s">
        <v>231</v>
      </c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</row>
    <row r="9" spans="1:24">
      <c r="A9" t="s">
        <v>239</v>
      </c>
      <c r="B9" t="s">
        <v>335</v>
      </c>
      <c r="C9" t="s">
        <v>232</v>
      </c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</row>
    <row r="10" spans="1:24">
      <c r="A10" t="s">
        <v>260</v>
      </c>
      <c r="C10" t="s">
        <v>233</v>
      </c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</row>
    <row r="11" spans="1:24">
      <c r="A11" t="s">
        <v>240</v>
      </c>
      <c r="C11" t="s">
        <v>316</v>
      </c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</row>
    <row r="12" spans="1:24">
      <c r="A12" t="s">
        <v>241</v>
      </c>
      <c r="C12" t="s">
        <v>336</v>
      </c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</row>
    <row r="13" spans="1:24">
      <c r="A13" t="s">
        <v>242</v>
      </c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</row>
    <row r="14" spans="1:24">
      <c r="A14" t="s">
        <v>243</v>
      </c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</row>
    <row r="15" spans="1:24">
      <c r="A15" t="s">
        <v>244</v>
      </c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</row>
    <row r="16" spans="1:24">
      <c r="A16" t="s">
        <v>245</v>
      </c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</row>
    <row r="17" spans="1:24">
      <c r="A17" t="s">
        <v>246</v>
      </c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</row>
    <row r="18" spans="1:24">
      <c r="A18" t="s">
        <v>247</v>
      </c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</row>
    <row r="19" spans="1:24">
      <c r="A19" t="s">
        <v>261</v>
      </c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</row>
    <row r="20" spans="1:24">
      <c r="A20" t="s">
        <v>262</v>
      </c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</row>
    <row r="21" spans="1:24">
      <c r="A21" t="s">
        <v>248</v>
      </c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</row>
    <row r="22" spans="1:24">
      <c r="A22" t="s">
        <v>249</v>
      </c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</row>
    <row r="23" spans="1:24">
      <c r="A23" t="s">
        <v>250</v>
      </c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</row>
    <row r="24" spans="1:24">
      <c r="A24" t="s">
        <v>251</v>
      </c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</row>
    <row r="25" spans="1:24">
      <c r="A25" t="s">
        <v>252</v>
      </c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</row>
    <row r="26" spans="1:24">
      <c r="A26" t="s">
        <v>253</v>
      </c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</row>
    <row r="27" spans="1:24">
      <c r="A27" t="s">
        <v>254</v>
      </c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</row>
    <row r="28" spans="1:24">
      <c r="A28" t="s">
        <v>255</v>
      </c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</row>
    <row r="29" spans="1:24">
      <c r="A29" t="s">
        <v>263</v>
      </c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0.1</v>
      </c>
    </row>
    <row r="30" spans="1:24">
      <c r="A30" t="s">
        <v>264</v>
      </c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0.51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0.51</v>
      </c>
    </row>
    <row r="31" spans="1:24">
      <c r="A31" t="s">
        <v>274</v>
      </c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0.85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0.85</v>
      </c>
    </row>
    <row r="32" spans="1:24">
      <c r="A32" t="s">
        <v>275</v>
      </c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1.26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1.26</v>
      </c>
    </row>
    <row r="33" spans="1:24">
      <c r="A33" t="s">
        <v>276</v>
      </c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1.59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1.59</v>
      </c>
    </row>
    <row r="34" spans="1:24">
      <c r="A34" t="s">
        <v>277</v>
      </c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1.85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1.85</v>
      </c>
    </row>
    <row r="35" spans="1:24">
      <c r="A35" t="s">
        <v>279</v>
      </c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2.25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2.25</v>
      </c>
    </row>
    <row r="36" spans="1:24">
      <c r="A36" t="s">
        <v>309</v>
      </c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2.83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2.83</v>
      </c>
    </row>
    <row r="37" spans="1:24">
      <c r="A37" t="s">
        <v>310</v>
      </c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3.4</v>
      </c>
    </row>
    <row r="38" spans="1:24">
      <c r="A38" t="s">
        <v>311</v>
      </c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3.73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3.73</v>
      </c>
    </row>
    <row r="39" spans="1:24">
      <c r="A39" t="s">
        <v>312</v>
      </c>
      <c r="G39" t="s">
        <v>81</v>
      </c>
      <c r="H39" s="73">
        <v>0</v>
      </c>
      <c r="I39" s="46">
        <v>0</v>
      </c>
      <c r="J39" s="46">
        <v>0</v>
      </c>
      <c r="K39" s="46">
        <v>24.17</v>
      </c>
      <c r="L39" s="46">
        <v>4.3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24.17</v>
      </c>
      <c r="X39">
        <v>4.3</v>
      </c>
    </row>
    <row r="40" spans="1:24">
      <c r="A40" t="s">
        <v>329</v>
      </c>
      <c r="G40" t="s">
        <v>82</v>
      </c>
      <c r="H40" s="73">
        <v>0</v>
      </c>
      <c r="I40" s="46">
        <v>0</v>
      </c>
      <c r="J40" s="46">
        <v>0</v>
      </c>
      <c r="K40" s="46">
        <v>24.17</v>
      </c>
      <c r="L40" s="46">
        <v>4.6399999999999997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24.17</v>
      </c>
      <c r="X40">
        <v>4.6399999999999997</v>
      </c>
    </row>
    <row r="41" spans="1:24">
      <c r="A41" t="s">
        <v>330</v>
      </c>
      <c r="G41" t="s">
        <v>83</v>
      </c>
      <c r="H41" s="73">
        <v>0</v>
      </c>
      <c r="I41" s="46">
        <v>0</v>
      </c>
      <c r="J41" s="46">
        <v>0</v>
      </c>
      <c r="K41" s="46">
        <v>24.17</v>
      </c>
      <c r="L41" s="46">
        <v>4.83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24.17</v>
      </c>
      <c r="X41">
        <v>4.83</v>
      </c>
    </row>
    <row r="42" spans="1:24">
      <c r="A42" t="s">
        <v>331</v>
      </c>
      <c r="G42" t="s">
        <v>84</v>
      </c>
      <c r="H42" s="73">
        <v>0</v>
      </c>
      <c r="I42" s="46">
        <v>0</v>
      </c>
      <c r="J42" s="46">
        <v>0</v>
      </c>
      <c r="K42" s="46">
        <v>24.17</v>
      </c>
      <c r="L42" s="46">
        <v>5.32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24.17</v>
      </c>
      <c r="X42">
        <v>5.32</v>
      </c>
    </row>
    <row r="43" spans="1:24">
      <c r="A43" t="s">
        <v>337</v>
      </c>
      <c r="G43" t="s">
        <v>85</v>
      </c>
      <c r="H43" s="73">
        <v>0</v>
      </c>
      <c r="I43" s="46">
        <v>0</v>
      </c>
      <c r="J43" s="46">
        <v>0</v>
      </c>
      <c r="K43" s="46">
        <v>24.17</v>
      </c>
      <c r="L43" s="46">
        <v>5.41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24.17</v>
      </c>
      <c r="X43">
        <v>5.41</v>
      </c>
    </row>
    <row r="44" spans="1:24">
      <c r="A44" t="s">
        <v>339</v>
      </c>
      <c r="G44" t="s">
        <v>86</v>
      </c>
      <c r="H44" s="73">
        <v>0</v>
      </c>
      <c r="I44" s="46">
        <v>0</v>
      </c>
      <c r="J44" s="46">
        <v>0</v>
      </c>
      <c r="K44" s="46">
        <v>24.17</v>
      </c>
      <c r="L44" s="46">
        <v>5.68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24.17</v>
      </c>
      <c r="X44">
        <v>5.68</v>
      </c>
    </row>
    <row r="45" spans="1:24">
      <c r="A45" t="s">
        <v>358</v>
      </c>
      <c r="G45" t="s">
        <v>87</v>
      </c>
      <c r="H45" s="73">
        <v>0</v>
      </c>
      <c r="I45" s="46">
        <v>0</v>
      </c>
      <c r="J45" s="46">
        <v>0</v>
      </c>
      <c r="K45" s="46">
        <v>24.17</v>
      </c>
      <c r="L45" s="46">
        <v>5.8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24.17</v>
      </c>
      <c r="X45">
        <v>5.8</v>
      </c>
    </row>
    <row r="46" spans="1:24">
      <c r="A46" t="s">
        <v>359</v>
      </c>
      <c r="G46" t="s">
        <v>88</v>
      </c>
      <c r="H46" s="73">
        <v>0</v>
      </c>
      <c r="I46" s="46">
        <v>0</v>
      </c>
      <c r="J46" s="46">
        <v>0</v>
      </c>
      <c r="K46" s="46">
        <v>24.17</v>
      </c>
      <c r="L46" s="46">
        <v>5.99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24.17</v>
      </c>
      <c r="X46">
        <v>5.99</v>
      </c>
    </row>
    <row r="47" spans="1:24">
      <c r="A47" t="s">
        <v>360</v>
      </c>
      <c r="G47" t="s">
        <v>89</v>
      </c>
      <c r="H47" s="73">
        <v>0</v>
      </c>
      <c r="I47" s="46">
        <v>0</v>
      </c>
      <c r="J47" s="46">
        <v>0</v>
      </c>
      <c r="K47" s="46">
        <v>24.17</v>
      </c>
      <c r="L47" s="46">
        <v>6.19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24.17</v>
      </c>
      <c r="X47">
        <v>6.19</v>
      </c>
    </row>
    <row r="48" spans="1:24">
      <c r="A48" t="s">
        <v>364</v>
      </c>
      <c r="G48" t="s">
        <v>90</v>
      </c>
      <c r="H48" s="73">
        <v>0</v>
      </c>
      <c r="I48" s="46">
        <v>0</v>
      </c>
      <c r="J48" s="46">
        <v>0</v>
      </c>
      <c r="K48" s="46">
        <v>24.17</v>
      </c>
      <c r="L48" s="46">
        <v>6.28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24.17</v>
      </c>
      <c r="X48">
        <v>6.28</v>
      </c>
    </row>
    <row r="49" spans="1:24">
      <c r="A49" t="s">
        <v>365</v>
      </c>
      <c r="G49" t="s">
        <v>91</v>
      </c>
      <c r="H49" s="73">
        <v>0</v>
      </c>
      <c r="I49" s="46">
        <v>0</v>
      </c>
      <c r="J49" s="46">
        <v>0</v>
      </c>
      <c r="K49" s="46">
        <v>24.17</v>
      </c>
      <c r="L49" s="46">
        <v>6.48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24.17</v>
      </c>
      <c r="X49">
        <v>6.48</v>
      </c>
    </row>
    <row r="50" spans="1:24">
      <c r="A50" t="s">
        <v>366</v>
      </c>
      <c r="G50" t="s">
        <v>92</v>
      </c>
      <c r="H50" s="73">
        <v>0</v>
      </c>
      <c r="I50" s="46">
        <v>0</v>
      </c>
      <c r="J50" s="46">
        <v>0</v>
      </c>
      <c r="K50" s="46">
        <v>24.17</v>
      </c>
      <c r="L50" s="46">
        <v>6.57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24.17</v>
      </c>
      <c r="X50">
        <v>6.57</v>
      </c>
    </row>
    <row r="51" spans="1:24">
      <c r="A51" t="s">
        <v>368</v>
      </c>
      <c r="G51" t="s">
        <v>93</v>
      </c>
      <c r="H51" s="73">
        <v>0</v>
      </c>
      <c r="I51" s="46">
        <v>0</v>
      </c>
      <c r="J51" s="46">
        <v>0</v>
      </c>
      <c r="K51" s="46">
        <v>24.17</v>
      </c>
      <c r="L51" s="46">
        <v>6.67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24.17</v>
      </c>
      <c r="X51">
        <v>6.67</v>
      </c>
    </row>
    <row r="52" spans="1:24">
      <c r="A52" t="s">
        <v>369</v>
      </c>
      <c r="G52" t="s">
        <v>94</v>
      </c>
      <c r="H52" s="73">
        <v>0</v>
      </c>
      <c r="I52" s="46">
        <v>0</v>
      </c>
      <c r="J52" s="46">
        <v>0</v>
      </c>
      <c r="K52" s="46">
        <v>24.17</v>
      </c>
      <c r="L52" s="46">
        <v>6.96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24.17</v>
      </c>
      <c r="X52">
        <v>6.96</v>
      </c>
    </row>
    <row r="53" spans="1:24">
      <c r="A53" t="s">
        <v>403</v>
      </c>
      <c r="G53" t="s">
        <v>95</v>
      </c>
      <c r="H53" s="73">
        <v>0</v>
      </c>
      <c r="I53" s="46">
        <v>0</v>
      </c>
      <c r="J53" s="46">
        <v>0</v>
      </c>
      <c r="K53" s="46">
        <v>24.17</v>
      </c>
      <c r="L53" s="46">
        <v>7.15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24.17</v>
      </c>
      <c r="X53">
        <v>7.15</v>
      </c>
    </row>
    <row r="54" spans="1:24">
      <c r="A54" t="s">
        <v>402</v>
      </c>
      <c r="G54" t="s">
        <v>96</v>
      </c>
      <c r="H54" s="73">
        <v>0</v>
      </c>
      <c r="I54" s="46">
        <v>0</v>
      </c>
      <c r="J54" s="46">
        <v>0</v>
      </c>
      <c r="K54" s="46">
        <v>24.17</v>
      </c>
      <c r="L54" s="46">
        <v>7.54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24.17</v>
      </c>
      <c r="X54">
        <v>7.54</v>
      </c>
    </row>
    <row r="55" spans="1:24">
      <c r="A55" t="s">
        <v>404</v>
      </c>
      <c r="G55" t="s">
        <v>97</v>
      </c>
      <c r="H55" s="73">
        <v>0</v>
      </c>
      <c r="I55" s="46">
        <v>0</v>
      </c>
      <c r="J55" s="46">
        <v>0</v>
      </c>
      <c r="K55" s="46">
        <v>24.17</v>
      </c>
      <c r="L55" s="46">
        <v>8.2200000000000006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24.17</v>
      </c>
      <c r="X55">
        <v>8.2200000000000006</v>
      </c>
    </row>
    <row r="56" spans="1:24">
      <c r="A56" t="s">
        <v>404</v>
      </c>
      <c r="G56" t="s">
        <v>98</v>
      </c>
      <c r="H56" s="73">
        <v>0</v>
      </c>
      <c r="I56" s="46">
        <v>0</v>
      </c>
      <c r="J56" s="46">
        <v>0</v>
      </c>
      <c r="K56" s="46">
        <v>24.17</v>
      </c>
      <c r="L56" s="46">
        <v>8.51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24.17</v>
      </c>
      <c r="X56">
        <v>8.51</v>
      </c>
    </row>
    <row r="57" spans="1:24">
      <c r="G57" t="s">
        <v>99</v>
      </c>
      <c r="H57" s="73">
        <v>0</v>
      </c>
      <c r="I57" s="46">
        <v>0</v>
      </c>
      <c r="J57" s="46">
        <v>0</v>
      </c>
      <c r="K57" s="46">
        <v>24.17</v>
      </c>
      <c r="L57" s="46">
        <v>9.4700000000000006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24.17</v>
      </c>
      <c r="X57">
        <v>9.4700000000000006</v>
      </c>
    </row>
    <row r="58" spans="1:24">
      <c r="G58" t="s">
        <v>100</v>
      </c>
      <c r="H58" s="73">
        <v>0</v>
      </c>
      <c r="I58" s="46">
        <v>0</v>
      </c>
      <c r="J58" s="46">
        <v>0</v>
      </c>
      <c r="K58" s="46">
        <v>24.17</v>
      </c>
      <c r="L58" s="46">
        <v>9.18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24.17</v>
      </c>
      <c r="X58">
        <v>9.18</v>
      </c>
    </row>
    <row r="59" spans="1:24">
      <c r="G59" t="s">
        <v>101</v>
      </c>
      <c r="H59" s="73">
        <v>0</v>
      </c>
      <c r="I59" s="46">
        <v>0</v>
      </c>
      <c r="J59" s="46">
        <v>0</v>
      </c>
      <c r="K59" s="46">
        <v>24.17</v>
      </c>
      <c r="L59" s="46">
        <v>8.6999999999999993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24.17</v>
      </c>
      <c r="X59">
        <v>8.6999999999999993</v>
      </c>
    </row>
    <row r="60" spans="1:24">
      <c r="G60" t="s">
        <v>102</v>
      </c>
      <c r="H60" s="73">
        <v>0</v>
      </c>
      <c r="I60" s="46">
        <v>0</v>
      </c>
      <c r="J60" s="46">
        <v>0</v>
      </c>
      <c r="K60" s="46">
        <v>24.17</v>
      </c>
      <c r="L60" s="46">
        <v>8.2200000000000006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24.17</v>
      </c>
      <c r="X60">
        <v>8.2200000000000006</v>
      </c>
    </row>
    <row r="61" spans="1:24">
      <c r="G61" t="s">
        <v>103</v>
      </c>
      <c r="H61" s="73">
        <v>0</v>
      </c>
      <c r="I61" s="46">
        <v>0</v>
      </c>
      <c r="J61" s="46">
        <v>0</v>
      </c>
      <c r="K61" s="46">
        <v>24.17</v>
      </c>
      <c r="L61" s="46">
        <v>7.54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24.17</v>
      </c>
      <c r="X61">
        <v>7.54</v>
      </c>
    </row>
    <row r="62" spans="1:24">
      <c r="G62" t="s">
        <v>104</v>
      </c>
      <c r="H62" s="73">
        <v>0</v>
      </c>
      <c r="I62" s="46">
        <v>0</v>
      </c>
      <c r="J62" s="46">
        <v>0</v>
      </c>
      <c r="K62" s="46">
        <v>24.17</v>
      </c>
      <c r="L62" s="46">
        <v>6.96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24.17</v>
      </c>
      <c r="X62">
        <v>6.96</v>
      </c>
    </row>
    <row r="63" spans="1:24">
      <c r="G63" t="s">
        <v>105</v>
      </c>
      <c r="H63" s="73">
        <v>0</v>
      </c>
      <c r="I63" s="46">
        <v>0</v>
      </c>
      <c r="J63" s="46">
        <v>0</v>
      </c>
      <c r="K63" s="46">
        <v>24.17</v>
      </c>
      <c r="L63" s="46">
        <v>6.28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24.17</v>
      </c>
      <c r="X63">
        <v>6.28</v>
      </c>
    </row>
    <row r="64" spans="1:24">
      <c r="G64" t="s">
        <v>106</v>
      </c>
      <c r="H64" s="73">
        <v>0</v>
      </c>
      <c r="I64" s="46">
        <v>0</v>
      </c>
      <c r="J64" s="46">
        <v>0</v>
      </c>
      <c r="K64" s="46">
        <v>24.17</v>
      </c>
      <c r="L64" s="46">
        <v>5.32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24.17</v>
      </c>
      <c r="X64">
        <v>5.32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24.17</v>
      </c>
      <c r="L65" s="46">
        <v>4.0599999999999996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24.17</v>
      </c>
      <c r="X65">
        <v>4.0599999999999996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24.17</v>
      </c>
      <c r="L66" s="46">
        <v>3.67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24.17</v>
      </c>
      <c r="X66">
        <v>3.67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24.17</v>
      </c>
      <c r="L67" s="46">
        <v>3.62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24.17</v>
      </c>
      <c r="X67">
        <v>3.62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24.17</v>
      </c>
      <c r="L68" s="46">
        <v>3.49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24.17</v>
      </c>
      <c r="X68">
        <v>3.49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24.17</v>
      </c>
      <c r="L69" s="46">
        <v>3.09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24.17</v>
      </c>
      <c r="X69">
        <v>3.09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24.17</v>
      </c>
      <c r="L70" s="46">
        <v>2.41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24.17</v>
      </c>
      <c r="X70">
        <v>2.41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1.39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1.39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1.06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1.06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0.79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0.79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0.44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0.44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0.18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0.18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</row>
    <row r="97" spans="1:13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</row>
    <row r="98" spans="1:13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0.19335999999999995</v>
      </c>
      <c r="L99" s="69">
        <f t="shared" si="1"/>
        <v>5.4195E-2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0.19335999999999995</v>
      </c>
      <c r="X99">
        <f t="shared" si="1"/>
        <v>5.4195E-2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498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69.599999999999994</v>
      </c>
      <c r="I3" s="53">
        <v>19.329999999999998</v>
      </c>
      <c r="J3" s="53">
        <v>0</v>
      </c>
      <c r="K3" s="53">
        <v>0</v>
      </c>
      <c r="L3" s="53">
        <v>4.0599999999999996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498</v>
      </c>
      <c r="U3" s="73">
        <v>92.99</v>
      </c>
      <c r="V3" s="74">
        <v>-0.2</v>
      </c>
      <c r="W3">
        <v>69.599999999999994</v>
      </c>
      <c r="X3">
        <v>19.329999999999998</v>
      </c>
      <c r="Y3">
        <v>-0.2</v>
      </c>
      <c r="Z3">
        <v>4.0599999999999996</v>
      </c>
      <c r="AA3">
        <v>0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63.79</v>
      </c>
      <c r="I4" s="46">
        <v>19.329999999999998</v>
      </c>
      <c r="J4" s="46">
        <v>0</v>
      </c>
      <c r="K4" s="46">
        <v>0</v>
      </c>
      <c r="L4" s="46">
        <v>3.87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86.99</v>
      </c>
      <c r="V4" s="74">
        <v>-0.2</v>
      </c>
      <c r="W4">
        <v>63.79</v>
      </c>
      <c r="X4">
        <v>19.329999999999998</v>
      </c>
      <c r="Y4">
        <v>-0.2</v>
      </c>
      <c r="Z4">
        <v>3.87</v>
      </c>
      <c r="AA4">
        <v>0</v>
      </c>
    </row>
    <row r="5" spans="1:27">
      <c r="G5" t="s">
        <v>47</v>
      </c>
      <c r="H5" s="73">
        <v>57.03</v>
      </c>
      <c r="I5" s="46">
        <v>24.17</v>
      </c>
      <c r="J5" s="46">
        <v>0</v>
      </c>
      <c r="K5" s="46">
        <v>0</v>
      </c>
      <c r="L5" s="46">
        <v>3.67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84.87</v>
      </c>
      <c r="V5" s="74">
        <v>-0.2</v>
      </c>
      <c r="W5">
        <v>57.03</v>
      </c>
      <c r="X5">
        <v>24.17</v>
      </c>
      <c r="Y5">
        <v>-0.2</v>
      </c>
      <c r="Z5">
        <v>3.67</v>
      </c>
      <c r="AA5">
        <v>0</v>
      </c>
    </row>
    <row r="6" spans="1:27">
      <c r="G6" t="s">
        <v>48</v>
      </c>
      <c r="H6" s="73">
        <v>57.99</v>
      </c>
      <c r="I6" s="46">
        <v>24.17</v>
      </c>
      <c r="J6" s="46">
        <v>0</v>
      </c>
      <c r="K6" s="46">
        <v>0</v>
      </c>
      <c r="L6" s="46">
        <v>3.48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85.64</v>
      </c>
      <c r="V6" s="74">
        <v>-0.2</v>
      </c>
      <c r="W6">
        <v>57.99</v>
      </c>
      <c r="X6">
        <v>24.17</v>
      </c>
      <c r="Y6">
        <v>-0.2</v>
      </c>
      <c r="Z6">
        <v>3.48</v>
      </c>
      <c r="AA6">
        <v>0</v>
      </c>
    </row>
    <row r="7" spans="1:27">
      <c r="G7" t="s">
        <v>49</v>
      </c>
      <c r="H7" s="73">
        <v>94.72</v>
      </c>
      <c r="I7" s="46">
        <v>29</v>
      </c>
      <c r="J7" s="46">
        <v>0</v>
      </c>
      <c r="K7" s="46">
        <v>0</v>
      </c>
      <c r="L7" s="46">
        <v>3.48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127.2</v>
      </c>
      <c r="V7" s="74">
        <v>-0.2</v>
      </c>
      <c r="W7">
        <v>94.72</v>
      </c>
      <c r="X7">
        <v>29</v>
      </c>
      <c r="Y7">
        <v>-0.2</v>
      </c>
      <c r="Z7">
        <v>3.48</v>
      </c>
      <c r="AA7">
        <v>0</v>
      </c>
    </row>
    <row r="8" spans="1:27">
      <c r="G8" t="s">
        <v>50</v>
      </c>
      <c r="H8" s="73">
        <v>92.79</v>
      </c>
      <c r="I8" s="46">
        <v>9.67</v>
      </c>
      <c r="J8" s="46">
        <v>0</v>
      </c>
      <c r="K8" s="46">
        <v>0</v>
      </c>
      <c r="L8" s="46">
        <v>3.29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105.75</v>
      </c>
      <c r="V8" s="74">
        <v>-0.2</v>
      </c>
      <c r="W8">
        <v>92.79</v>
      </c>
      <c r="X8">
        <v>9.67</v>
      </c>
      <c r="Y8">
        <v>-0.2</v>
      </c>
      <c r="Z8">
        <v>3.29</v>
      </c>
      <c r="AA8">
        <v>0</v>
      </c>
    </row>
    <row r="9" spans="1:27">
      <c r="G9" t="s">
        <v>51</v>
      </c>
      <c r="H9" s="73">
        <v>90.86</v>
      </c>
      <c r="I9" s="46">
        <v>0</v>
      </c>
      <c r="J9" s="46">
        <v>0</v>
      </c>
      <c r="K9" s="46">
        <v>0</v>
      </c>
      <c r="L9" s="46">
        <v>3.29</v>
      </c>
      <c r="M9" s="74">
        <v>0</v>
      </c>
      <c r="N9" s="73">
        <v>0</v>
      </c>
      <c r="O9" s="46">
        <v>-18</v>
      </c>
      <c r="P9" s="46">
        <v>0</v>
      </c>
      <c r="Q9" s="46">
        <v>0</v>
      </c>
      <c r="R9" s="46">
        <v>0</v>
      </c>
      <c r="S9" s="74">
        <v>0</v>
      </c>
      <c r="U9" s="73">
        <v>94.15</v>
      </c>
      <c r="V9" s="74">
        <v>-18.2</v>
      </c>
      <c r="W9">
        <v>90.86</v>
      </c>
      <c r="X9">
        <v>-18</v>
      </c>
      <c r="Y9">
        <v>-0.2</v>
      </c>
      <c r="Z9">
        <v>3.29</v>
      </c>
      <c r="AA9">
        <v>0</v>
      </c>
    </row>
    <row r="10" spans="1:27">
      <c r="G10" t="s">
        <v>52</v>
      </c>
      <c r="H10" s="73">
        <v>90.86</v>
      </c>
      <c r="I10" s="46">
        <v>0</v>
      </c>
      <c r="J10" s="46">
        <v>0</v>
      </c>
      <c r="K10" s="46">
        <v>0</v>
      </c>
      <c r="L10" s="46">
        <v>3.29</v>
      </c>
      <c r="M10" s="74">
        <v>0</v>
      </c>
      <c r="N10" s="73">
        <v>0</v>
      </c>
      <c r="O10" s="46">
        <v>-16</v>
      </c>
      <c r="P10" s="46">
        <v>0</v>
      </c>
      <c r="Q10" s="46">
        <v>0</v>
      </c>
      <c r="R10" s="46">
        <v>0</v>
      </c>
      <c r="S10" s="74">
        <v>0</v>
      </c>
      <c r="U10" s="73">
        <v>94.15</v>
      </c>
      <c r="V10" s="74">
        <v>-16.2</v>
      </c>
      <c r="W10">
        <v>90.86</v>
      </c>
      <c r="X10">
        <v>-16</v>
      </c>
      <c r="Y10">
        <v>-0.2</v>
      </c>
      <c r="Z10">
        <v>3.29</v>
      </c>
      <c r="AA10">
        <v>0</v>
      </c>
    </row>
    <row r="11" spans="1:27">
      <c r="G11" t="s">
        <v>53</v>
      </c>
      <c r="H11" s="73">
        <v>71.52</v>
      </c>
      <c r="I11" s="46">
        <v>0</v>
      </c>
      <c r="J11" s="46">
        <v>9.67</v>
      </c>
      <c r="K11" s="46">
        <v>0</v>
      </c>
      <c r="L11" s="46">
        <v>3.29</v>
      </c>
      <c r="M11" s="74">
        <v>0</v>
      </c>
      <c r="N11" s="73">
        <v>0</v>
      </c>
      <c r="O11" s="46">
        <v>-15</v>
      </c>
      <c r="P11" s="46">
        <v>0</v>
      </c>
      <c r="Q11" s="46">
        <v>0</v>
      </c>
      <c r="R11" s="46">
        <v>0</v>
      </c>
      <c r="S11" s="74">
        <v>0</v>
      </c>
      <c r="U11" s="73">
        <v>84.48</v>
      </c>
      <c r="V11" s="74">
        <v>-15.2</v>
      </c>
      <c r="W11">
        <v>71.52</v>
      </c>
      <c r="X11">
        <v>-15</v>
      </c>
      <c r="Y11">
        <v>-0.2</v>
      </c>
      <c r="Z11">
        <v>3.29</v>
      </c>
      <c r="AA11">
        <v>9.67</v>
      </c>
    </row>
    <row r="12" spans="1:27">
      <c r="G12" t="s">
        <v>54</v>
      </c>
      <c r="H12" s="73">
        <v>71.52</v>
      </c>
      <c r="I12" s="46">
        <v>0</v>
      </c>
      <c r="J12" s="46">
        <v>9.67</v>
      </c>
      <c r="K12" s="46">
        <v>0</v>
      </c>
      <c r="L12" s="46">
        <v>3.29</v>
      </c>
      <c r="M12" s="74">
        <v>0</v>
      </c>
      <c r="N12" s="73">
        <v>0</v>
      </c>
      <c r="O12" s="46">
        <v>-15</v>
      </c>
      <c r="P12" s="46">
        <v>0</v>
      </c>
      <c r="Q12" s="46">
        <v>0</v>
      </c>
      <c r="R12" s="46">
        <v>0</v>
      </c>
      <c r="S12" s="74">
        <v>0</v>
      </c>
      <c r="U12" s="73">
        <v>84.48</v>
      </c>
      <c r="V12" s="74">
        <v>-15.2</v>
      </c>
      <c r="W12">
        <v>71.52</v>
      </c>
      <c r="X12">
        <v>-15</v>
      </c>
      <c r="Y12">
        <v>-0.2</v>
      </c>
      <c r="Z12">
        <v>3.29</v>
      </c>
      <c r="AA12">
        <v>9.67</v>
      </c>
    </row>
    <row r="13" spans="1:27">
      <c r="G13" t="s">
        <v>55</v>
      </c>
      <c r="H13" s="73">
        <v>33.83</v>
      </c>
      <c r="I13" s="46">
        <v>0</v>
      </c>
      <c r="J13" s="46">
        <v>0</v>
      </c>
      <c r="K13" s="46">
        <v>0</v>
      </c>
      <c r="L13" s="46">
        <v>3.58</v>
      </c>
      <c r="M13" s="74">
        <v>0</v>
      </c>
      <c r="N13" s="73">
        <v>0</v>
      </c>
      <c r="O13" s="46">
        <v>-15</v>
      </c>
      <c r="P13" s="46">
        <v>0</v>
      </c>
      <c r="Q13" s="46">
        <v>0</v>
      </c>
      <c r="R13" s="46">
        <v>0</v>
      </c>
      <c r="S13" s="74">
        <v>0</v>
      </c>
      <c r="U13" s="73">
        <v>37.409999999999997</v>
      </c>
      <c r="V13" s="74">
        <v>-15.2</v>
      </c>
      <c r="W13">
        <v>33.83</v>
      </c>
      <c r="X13">
        <v>-15</v>
      </c>
      <c r="Y13">
        <v>-0.2</v>
      </c>
      <c r="Z13">
        <v>3.58</v>
      </c>
      <c r="AA13">
        <v>0</v>
      </c>
    </row>
    <row r="14" spans="1:27">
      <c r="G14" t="s">
        <v>56</v>
      </c>
      <c r="H14" s="73">
        <v>12.56</v>
      </c>
      <c r="I14" s="46">
        <v>0</v>
      </c>
      <c r="J14" s="46">
        <v>0</v>
      </c>
      <c r="K14" s="46">
        <v>0</v>
      </c>
      <c r="L14" s="46">
        <v>3.58</v>
      </c>
      <c r="M14" s="74">
        <v>0</v>
      </c>
      <c r="N14" s="73">
        <v>0</v>
      </c>
      <c r="O14" s="46">
        <v>-15</v>
      </c>
      <c r="P14" s="46">
        <v>0</v>
      </c>
      <c r="Q14" s="46">
        <v>0</v>
      </c>
      <c r="R14" s="46">
        <v>0</v>
      </c>
      <c r="S14" s="74">
        <v>0</v>
      </c>
      <c r="U14" s="73">
        <v>16.14</v>
      </c>
      <c r="V14" s="74">
        <v>-15.2</v>
      </c>
      <c r="W14">
        <v>12.56</v>
      </c>
      <c r="X14">
        <v>-15</v>
      </c>
      <c r="Y14">
        <v>-0.2</v>
      </c>
      <c r="Z14">
        <v>3.58</v>
      </c>
      <c r="AA14">
        <v>0</v>
      </c>
    </row>
    <row r="15" spans="1:27">
      <c r="G15" t="s">
        <v>57</v>
      </c>
      <c r="H15" s="73">
        <v>60.89</v>
      </c>
      <c r="I15" s="46">
        <v>22.23</v>
      </c>
      <c r="J15" s="46">
        <v>0</v>
      </c>
      <c r="K15" s="46">
        <v>0</v>
      </c>
      <c r="L15" s="46">
        <v>3.58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86.7</v>
      </c>
      <c r="V15" s="74">
        <v>-0.2</v>
      </c>
      <c r="W15">
        <v>60.89</v>
      </c>
      <c r="X15">
        <v>22.23</v>
      </c>
      <c r="Y15">
        <v>-0.2</v>
      </c>
      <c r="Z15">
        <v>3.58</v>
      </c>
      <c r="AA15">
        <v>0</v>
      </c>
    </row>
    <row r="16" spans="1:27">
      <c r="G16" t="s">
        <v>58</v>
      </c>
      <c r="H16" s="73">
        <v>86.99</v>
      </c>
      <c r="I16" s="46">
        <v>18.37</v>
      </c>
      <c r="J16" s="46">
        <v>0</v>
      </c>
      <c r="K16" s="46">
        <v>0</v>
      </c>
      <c r="L16" s="46">
        <v>3.58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108.94</v>
      </c>
      <c r="V16" s="74">
        <v>-0.2</v>
      </c>
      <c r="W16">
        <v>86.99</v>
      </c>
      <c r="X16">
        <v>18.37</v>
      </c>
      <c r="Y16">
        <v>-0.2</v>
      </c>
      <c r="Z16">
        <v>3.58</v>
      </c>
      <c r="AA16">
        <v>0</v>
      </c>
    </row>
    <row r="17" spans="7:27">
      <c r="G17" t="s">
        <v>59</v>
      </c>
      <c r="H17" s="73">
        <v>109.22</v>
      </c>
      <c r="I17" s="46">
        <v>18.37</v>
      </c>
      <c r="J17" s="46">
        <v>0</v>
      </c>
      <c r="K17" s="46">
        <v>0</v>
      </c>
      <c r="L17" s="46">
        <v>3.58</v>
      </c>
      <c r="M17" s="74">
        <v>0</v>
      </c>
      <c r="N17" s="73">
        <v>0</v>
      </c>
      <c r="O17" s="46">
        <v>0</v>
      </c>
      <c r="P17" s="46">
        <v>-20</v>
      </c>
      <c r="Q17" s="46">
        <v>0</v>
      </c>
      <c r="R17" s="46">
        <v>0</v>
      </c>
      <c r="S17" s="74">
        <v>0</v>
      </c>
      <c r="U17" s="73">
        <v>131.16999999999999</v>
      </c>
      <c r="V17" s="74">
        <v>-20.2</v>
      </c>
      <c r="W17">
        <v>109.22</v>
      </c>
      <c r="X17">
        <v>18.37</v>
      </c>
      <c r="Y17">
        <v>-0.2</v>
      </c>
      <c r="Z17">
        <v>3.58</v>
      </c>
      <c r="AA17">
        <v>-20</v>
      </c>
    </row>
    <row r="18" spans="7:27">
      <c r="G18" t="s">
        <v>60</v>
      </c>
      <c r="H18" s="73">
        <v>121.78</v>
      </c>
      <c r="I18" s="46">
        <v>15.47</v>
      </c>
      <c r="J18" s="46">
        <v>0</v>
      </c>
      <c r="K18" s="46">
        <v>0</v>
      </c>
      <c r="L18" s="46">
        <v>3.58</v>
      </c>
      <c r="M18" s="74">
        <v>0</v>
      </c>
      <c r="N18" s="73">
        <v>0</v>
      </c>
      <c r="O18" s="46">
        <v>0</v>
      </c>
      <c r="P18" s="46">
        <v>-10</v>
      </c>
      <c r="Q18" s="46">
        <v>0</v>
      </c>
      <c r="R18" s="46">
        <v>0</v>
      </c>
      <c r="S18" s="74">
        <v>0</v>
      </c>
      <c r="U18" s="73">
        <v>140.83000000000001</v>
      </c>
      <c r="V18" s="74">
        <v>-10.199999999999999</v>
      </c>
      <c r="W18">
        <v>121.78</v>
      </c>
      <c r="X18">
        <v>15.47</v>
      </c>
      <c r="Y18">
        <v>-0.2</v>
      </c>
      <c r="Z18">
        <v>3.58</v>
      </c>
      <c r="AA18">
        <v>-10</v>
      </c>
    </row>
    <row r="19" spans="7:27">
      <c r="G19" t="s">
        <v>61</v>
      </c>
      <c r="H19" s="73">
        <v>134.35</v>
      </c>
      <c r="I19" s="46">
        <v>0</v>
      </c>
      <c r="J19" s="46">
        <v>0</v>
      </c>
      <c r="K19" s="46">
        <v>0</v>
      </c>
      <c r="L19" s="46">
        <v>3.58</v>
      </c>
      <c r="M19" s="74">
        <v>0</v>
      </c>
      <c r="N19" s="73">
        <v>0</v>
      </c>
      <c r="O19" s="46">
        <v>0</v>
      </c>
      <c r="P19" s="46">
        <v>-17</v>
      </c>
      <c r="Q19" s="46">
        <v>0</v>
      </c>
      <c r="R19" s="46">
        <v>0</v>
      </c>
      <c r="S19" s="74">
        <v>0</v>
      </c>
      <c r="U19" s="73">
        <v>137.93</v>
      </c>
      <c r="V19" s="74">
        <v>-17.2</v>
      </c>
      <c r="W19">
        <v>134.35</v>
      </c>
      <c r="X19">
        <v>0</v>
      </c>
      <c r="Y19">
        <v>-0.2</v>
      </c>
      <c r="Z19">
        <v>3.58</v>
      </c>
      <c r="AA19">
        <v>-17</v>
      </c>
    </row>
    <row r="20" spans="7:27">
      <c r="G20" t="s">
        <v>62</v>
      </c>
      <c r="H20" s="73">
        <v>151.75</v>
      </c>
      <c r="I20" s="46">
        <v>0</v>
      </c>
      <c r="J20" s="46">
        <v>0</v>
      </c>
      <c r="K20" s="46">
        <v>0</v>
      </c>
      <c r="L20" s="46">
        <v>3.58</v>
      </c>
      <c r="M20" s="74">
        <v>0</v>
      </c>
      <c r="N20" s="73">
        <v>0</v>
      </c>
      <c r="O20" s="46">
        <v>0</v>
      </c>
      <c r="P20" s="46">
        <v>-31</v>
      </c>
      <c r="Q20" s="46">
        <v>0</v>
      </c>
      <c r="R20" s="46">
        <v>0</v>
      </c>
      <c r="S20" s="74">
        <v>0</v>
      </c>
      <c r="U20" s="73">
        <v>155.33000000000001</v>
      </c>
      <c r="V20" s="74">
        <v>-31.2</v>
      </c>
      <c r="W20">
        <v>151.75</v>
      </c>
      <c r="X20">
        <v>0</v>
      </c>
      <c r="Y20">
        <v>-0.2</v>
      </c>
      <c r="Z20">
        <v>3.58</v>
      </c>
      <c r="AA20">
        <v>-31</v>
      </c>
    </row>
    <row r="21" spans="7:27">
      <c r="G21" t="s">
        <v>63</v>
      </c>
      <c r="H21" s="73">
        <v>141.12</v>
      </c>
      <c r="I21" s="46">
        <v>0</v>
      </c>
      <c r="J21" s="46">
        <v>0</v>
      </c>
      <c r="K21" s="46">
        <v>0</v>
      </c>
      <c r="L21" s="46">
        <v>3.58</v>
      </c>
      <c r="M21" s="74">
        <v>0</v>
      </c>
      <c r="N21" s="73">
        <v>0</v>
      </c>
      <c r="O21" s="46">
        <v>0</v>
      </c>
      <c r="P21" s="46">
        <v>-25</v>
      </c>
      <c r="Q21" s="46">
        <v>0</v>
      </c>
      <c r="R21" s="46">
        <v>0</v>
      </c>
      <c r="S21" s="74">
        <v>0</v>
      </c>
      <c r="U21" s="73">
        <v>144.69999999999999</v>
      </c>
      <c r="V21" s="74">
        <v>-25.2</v>
      </c>
      <c r="W21">
        <v>141.12</v>
      </c>
      <c r="X21">
        <v>0</v>
      </c>
      <c r="Y21">
        <v>-0.2</v>
      </c>
      <c r="Z21">
        <v>3.58</v>
      </c>
      <c r="AA21">
        <v>-25</v>
      </c>
    </row>
    <row r="22" spans="7:27">
      <c r="G22" t="s">
        <v>64</v>
      </c>
      <c r="H22" s="73">
        <v>141.12</v>
      </c>
      <c r="I22" s="46">
        <v>23.2</v>
      </c>
      <c r="J22" s="46">
        <v>0</v>
      </c>
      <c r="K22" s="46">
        <v>0</v>
      </c>
      <c r="L22" s="46">
        <v>3.58</v>
      </c>
      <c r="M22" s="74">
        <v>0</v>
      </c>
      <c r="N22" s="73">
        <v>0</v>
      </c>
      <c r="O22" s="46">
        <v>0</v>
      </c>
      <c r="P22" s="46">
        <v>-33</v>
      </c>
      <c r="Q22" s="46">
        <v>0</v>
      </c>
      <c r="R22" s="46">
        <v>0</v>
      </c>
      <c r="S22" s="74">
        <v>0</v>
      </c>
      <c r="U22" s="73">
        <v>167.9</v>
      </c>
      <c r="V22" s="74">
        <v>-33.200000000000003</v>
      </c>
      <c r="W22">
        <v>141.12</v>
      </c>
      <c r="X22">
        <v>23.2</v>
      </c>
      <c r="Y22">
        <v>-0.2</v>
      </c>
      <c r="Z22">
        <v>3.58</v>
      </c>
      <c r="AA22">
        <v>-33</v>
      </c>
    </row>
    <row r="23" spans="7:27">
      <c r="G23" t="s">
        <v>65</v>
      </c>
      <c r="H23" s="73">
        <v>88.93</v>
      </c>
      <c r="I23" s="46">
        <v>18.37</v>
      </c>
      <c r="J23" s="46">
        <v>0</v>
      </c>
      <c r="K23" s="46">
        <v>0</v>
      </c>
      <c r="L23" s="46">
        <v>3.38</v>
      </c>
      <c r="M23" s="74">
        <v>0</v>
      </c>
      <c r="N23" s="73">
        <v>0</v>
      </c>
      <c r="O23" s="46">
        <v>0</v>
      </c>
      <c r="P23" s="46">
        <v>-39</v>
      </c>
      <c r="Q23" s="46">
        <v>0</v>
      </c>
      <c r="R23" s="46">
        <v>0</v>
      </c>
      <c r="S23" s="74">
        <v>0</v>
      </c>
      <c r="U23" s="73">
        <v>110.68</v>
      </c>
      <c r="V23" s="74">
        <v>-39.200000000000003</v>
      </c>
      <c r="W23">
        <v>88.93</v>
      </c>
      <c r="X23">
        <v>18.37</v>
      </c>
      <c r="Y23">
        <v>-0.2</v>
      </c>
      <c r="Z23">
        <v>3.38</v>
      </c>
      <c r="AA23">
        <v>-39</v>
      </c>
    </row>
    <row r="24" spans="7:27">
      <c r="G24" t="s">
        <v>66</v>
      </c>
      <c r="H24" s="73">
        <v>94.73</v>
      </c>
      <c r="I24" s="46">
        <v>0</v>
      </c>
      <c r="J24" s="46">
        <v>0</v>
      </c>
      <c r="K24" s="46">
        <v>0</v>
      </c>
      <c r="L24" s="46">
        <v>2.9</v>
      </c>
      <c r="M24" s="74">
        <v>0</v>
      </c>
      <c r="N24" s="73">
        <v>0</v>
      </c>
      <c r="O24" s="46">
        <v>0</v>
      </c>
      <c r="P24" s="46">
        <v>-39</v>
      </c>
      <c r="Q24" s="46">
        <v>0</v>
      </c>
      <c r="R24" s="46">
        <v>0</v>
      </c>
      <c r="S24" s="74">
        <v>0</v>
      </c>
      <c r="U24" s="73">
        <v>97.63</v>
      </c>
      <c r="V24" s="74">
        <v>-39.200000000000003</v>
      </c>
      <c r="W24">
        <v>94.73</v>
      </c>
      <c r="X24">
        <v>0</v>
      </c>
      <c r="Y24">
        <v>-0.2</v>
      </c>
      <c r="Z24">
        <v>2.9</v>
      </c>
      <c r="AA24">
        <v>-39</v>
      </c>
    </row>
    <row r="25" spans="7:27">
      <c r="G25" t="s">
        <v>67</v>
      </c>
      <c r="H25" s="73">
        <v>33.83</v>
      </c>
      <c r="I25" s="46">
        <v>0</v>
      </c>
      <c r="J25" s="46">
        <v>0</v>
      </c>
      <c r="K25" s="46">
        <v>0</v>
      </c>
      <c r="L25" s="46">
        <v>2.9</v>
      </c>
      <c r="M25" s="74">
        <v>0</v>
      </c>
      <c r="N25" s="73">
        <v>0</v>
      </c>
      <c r="O25" s="46">
        <v>-22</v>
      </c>
      <c r="P25" s="46">
        <v>-63</v>
      </c>
      <c r="Q25" s="46">
        <v>0</v>
      </c>
      <c r="R25" s="46">
        <v>0</v>
      </c>
      <c r="S25" s="74">
        <v>0</v>
      </c>
      <c r="U25" s="73">
        <v>36.729999999999997</v>
      </c>
      <c r="V25" s="74">
        <v>-85.2</v>
      </c>
      <c r="W25">
        <v>33.83</v>
      </c>
      <c r="X25">
        <v>-22</v>
      </c>
      <c r="Y25">
        <v>-0.2</v>
      </c>
      <c r="Z25">
        <v>2.9</v>
      </c>
      <c r="AA25">
        <v>-63</v>
      </c>
    </row>
    <row r="26" spans="7:27">
      <c r="G26" t="s">
        <v>68</v>
      </c>
      <c r="H26" s="73">
        <v>35.76</v>
      </c>
      <c r="I26" s="46">
        <v>0</v>
      </c>
      <c r="J26" s="46">
        <v>0</v>
      </c>
      <c r="K26" s="46">
        <v>0</v>
      </c>
      <c r="L26" s="46">
        <v>2.9</v>
      </c>
      <c r="M26" s="74">
        <v>0</v>
      </c>
      <c r="N26" s="73">
        <v>0</v>
      </c>
      <c r="O26" s="46">
        <v>0</v>
      </c>
      <c r="P26" s="46">
        <v>-56</v>
      </c>
      <c r="Q26" s="46">
        <v>0</v>
      </c>
      <c r="R26" s="46">
        <v>0</v>
      </c>
      <c r="S26" s="74">
        <v>0</v>
      </c>
      <c r="U26" s="73">
        <v>38.659999999999997</v>
      </c>
      <c r="V26" s="74">
        <v>-56.2</v>
      </c>
      <c r="W26">
        <v>35.76</v>
      </c>
      <c r="X26">
        <v>0</v>
      </c>
      <c r="Y26">
        <v>-0.2</v>
      </c>
      <c r="Z26">
        <v>2.9</v>
      </c>
      <c r="AA26">
        <v>-56</v>
      </c>
    </row>
    <row r="27" spans="7:27">
      <c r="G27" t="s">
        <v>69</v>
      </c>
      <c r="H27" s="73">
        <v>76.36</v>
      </c>
      <c r="I27" s="46">
        <v>26.1</v>
      </c>
      <c r="J27" s="46">
        <v>0</v>
      </c>
      <c r="K27" s="46">
        <v>0</v>
      </c>
      <c r="L27" s="46">
        <v>2.9</v>
      </c>
      <c r="M27" s="74">
        <v>0</v>
      </c>
      <c r="N27" s="73">
        <v>0</v>
      </c>
      <c r="O27" s="46">
        <v>0</v>
      </c>
      <c r="P27" s="46">
        <v>-65</v>
      </c>
      <c r="Q27" s="46">
        <v>0</v>
      </c>
      <c r="R27" s="46">
        <v>0</v>
      </c>
      <c r="S27" s="74">
        <v>0</v>
      </c>
      <c r="U27" s="73">
        <v>105.36</v>
      </c>
      <c r="V27" s="74">
        <v>-65.2</v>
      </c>
      <c r="W27">
        <v>76.36</v>
      </c>
      <c r="X27">
        <v>26.1</v>
      </c>
      <c r="Y27">
        <v>-0.2</v>
      </c>
      <c r="Z27">
        <v>2.9</v>
      </c>
      <c r="AA27">
        <v>-65</v>
      </c>
    </row>
    <row r="28" spans="7:27">
      <c r="G28" t="s">
        <v>70</v>
      </c>
      <c r="H28" s="73">
        <v>85.07</v>
      </c>
      <c r="I28" s="46">
        <v>29.96</v>
      </c>
      <c r="J28" s="46">
        <v>0</v>
      </c>
      <c r="K28" s="46">
        <v>0</v>
      </c>
      <c r="L28" s="46">
        <v>2.9</v>
      </c>
      <c r="M28" s="74">
        <v>0</v>
      </c>
      <c r="N28" s="73">
        <v>0</v>
      </c>
      <c r="O28" s="46">
        <v>0</v>
      </c>
      <c r="P28" s="46">
        <v>-36</v>
      </c>
      <c r="Q28" s="46">
        <v>0</v>
      </c>
      <c r="R28" s="46">
        <v>0</v>
      </c>
      <c r="S28" s="74">
        <v>0</v>
      </c>
      <c r="U28" s="73">
        <v>117.93</v>
      </c>
      <c r="V28" s="74">
        <v>-36.200000000000003</v>
      </c>
      <c r="W28">
        <v>85.07</v>
      </c>
      <c r="X28">
        <v>29.96</v>
      </c>
      <c r="Y28">
        <v>-0.2</v>
      </c>
      <c r="Z28">
        <v>2.9</v>
      </c>
      <c r="AA28">
        <v>-36</v>
      </c>
    </row>
    <row r="29" spans="7:27">
      <c r="G29" t="s">
        <v>71</v>
      </c>
      <c r="H29" s="73">
        <v>114.06</v>
      </c>
      <c r="I29" s="46">
        <v>31.9</v>
      </c>
      <c r="J29" s="46">
        <v>0</v>
      </c>
      <c r="K29" s="46">
        <v>0</v>
      </c>
      <c r="L29" s="46">
        <v>2.3199999999999998</v>
      </c>
      <c r="M29" s="74">
        <v>0</v>
      </c>
      <c r="N29" s="73">
        <v>0</v>
      </c>
      <c r="O29" s="46">
        <v>0</v>
      </c>
      <c r="P29" s="46">
        <v>-52</v>
      </c>
      <c r="Q29" s="46">
        <v>0</v>
      </c>
      <c r="R29" s="46">
        <v>0</v>
      </c>
      <c r="S29" s="74">
        <v>0</v>
      </c>
      <c r="U29" s="73">
        <v>148.28</v>
      </c>
      <c r="V29" s="74">
        <v>-52.2</v>
      </c>
      <c r="W29">
        <v>114.06</v>
      </c>
      <c r="X29">
        <v>31.9</v>
      </c>
      <c r="Y29">
        <v>-0.2</v>
      </c>
      <c r="Z29">
        <v>2.3199999999999998</v>
      </c>
      <c r="AA29">
        <v>-52</v>
      </c>
    </row>
    <row r="30" spans="7:27">
      <c r="G30" t="s">
        <v>72</v>
      </c>
      <c r="H30" s="73">
        <v>117.92</v>
      </c>
      <c r="I30" s="46">
        <v>43.5</v>
      </c>
      <c r="J30" s="46">
        <v>0</v>
      </c>
      <c r="K30" s="46">
        <v>0</v>
      </c>
      <c r="L30" s="46">
        <v>2.13</v>
      </c>
      <c r="M30" s="74">
        <v>0</v>
      </c>
      <c r="N30" s="73">
        <v>0</v>
      </c>
      <c r="O30" s="46">
        <v>0</v>
      </c>
      <c r="P30" s="46">
        <v>-37</v>
      </c>
      <c r="Q30" s="46">
        <v>0</v>
      </c>
      <c r="R30" s="46">
        <v>0</v>
      </c>
      <c r="S30" s="74">
        <v>0</v>
      </c>
      <c r="U30" s="73">
        <v>163.55000000000001</v>
      </c>
      <c r="V30" s="74">
        <v>-37.200000000000003</v>
      </c>
      <c r="W30">
        <v>117.92</v>
      </c>
      <c r="X30">
        <v>43.5</v>
      </c>
      <c r="Y30">
        <v>-0.2</v>
      </c>
      <c r="Z30">
        <v>2.13</v>
      </c>
      <c r="AA30">
        <v>-37</v>
      </c>
    </row>
    <row r="31" spans="7:27">
      <c r="G31" t="s">
        <v>73</v>
      </c>
      <c r="H31" s="73">
        <v>86.02</v>
      </c>
      <c r="I31" s="46">
        <v>49.3</v>
      </c>
      <c r="J31" s="46">
        <v>0</v>
      </c>
      <c r="K31" s="46">
        <v>0</v>
      </c>
      <c r="L31" s="46">
        <v>2.13</v>
      </c>
      <c r="M31" s="74">
        <v>0</v>
      </c>
      <c r="N31" s="73">
        <v>0</v>
      </c>
      <c r="O31" s="46">
        <v>0</v>
      </c>
      <c r="P31" s="46">
        <v>-39</v>
      </c>
      <c r="Q31" s="46">
        <v>0</v>
      </c>
      <c r="R31" s="46">
        <v>0</v>
      </c>
      <c r="S31" s="74">
        <v>0</v>
      </c>
      <c r="U31" s="73">
        <v>137.44999999999999</v>
      </c>
      <c r="V31" s="74">
        <v>-39.200000000000003</v>
      </c>
      <c r="W31">
        <v>86.02</v>
      </c>
      <c r="X31">
        <v>49.3</v>
      </c>
      <c r="Y31">
        <v>-0.2</v>
      </c>
      <c r="Z31">
        <v>2.13</v>
      </c>
      <c r="AA31">
        <v>-39</v>
      </c>
    </row>
    <row r="32" spans="7:27">
      <c r="G32" t="s">
        <v>74</v>
      </c>
      <c r="H32" s="73">
        <v>65.73</v>
      </c>
      <c r="I32" s="46">
        <v>39.630000000000003</v>
      </c>
      <c r="J32" s="46">
        <v>0</v>
      </c>
      <c r="K32" s="46">
        <v>0</v>
      </c>
      <c r="L32" s="46">
        <v>1.93</v>
      </c>
      <c r="M32" s="74">
        <v>0</v>
      </c>
      <c r="N32" s="73">
        <v>0</v>
      </c>
      <c r="O32" s="46">
        <v>0</v>
      </c>
      <c r="P32" s="46">
        <v>-51</v>
      </c>
      <c r="Q32" s="46">
        <v>0</v>
      </c>
      <c r="R32" s="46">
        <v>0</v>
      </c>
      <c r="S32" s="74">
        <v>0</v>
      </c>
      <c r="U32" s="73">
        <v>107.29</v>
      </c>
      <c r="V32" s="74">
        <v>-51.2</v>
      </c>
      <c r="W32">
        <v>65.73</v>
      </c>
      <c r="X32">
        <v>39.630000000000003</v>
      </c>
      <c r="Y32">
        <v>-0.2</v>
      </c>
      <c r="Z32">
        <v>1.93</v>
      </c>
      <c r="AA32">
        <v>-51</v>
      </c>
    </row>
    <row r="33" spans="7:27">
      <c r="G33" t="s">
        <v>75</v>
      </c>
      <c r="H33" s="73">
        <v>26.1</v>
      </c>
      <c r="I33" s="46">
        <v>7.73</v>
      </c>
      <c r="J33" s="46">
        <v>0</v>
      </c>
      <c r="K33" s="46">
        <v>0</v>
      </c>
      <c r="L33" s="46">
        <v>1.64</v>
      </c>
      <c r="M33" s="74">
        <v>0</v>
      </c>
      <c r="N33" s="73">
        <v>0</v>
      </c>
      <c r="O33" s="46">
        <v>0</v>
      </c>
      <c r="P33" s="46">
        <v>-82</v>
      </c>
      <c r="Q33" s="46">
        <v>0</v>
      </c>
      <c r="R33" s="46">
        <v>0</v>
      </c>
      <c r="S33" s="74">
        <v>0</v>
      </c>
      <c r="U33" s="73">
        <v>35.47</v>
      </c>
      <c r="V33" s="74">
        <v>-82.2</v>
      </c>
      <c r="W33">
        <v>26.1</v>
      </c>
      <c r="X33">
        <v>7.73</v>
      </c>
      <c r="Y33">
        <v>-0.2</v>
      </c>
      <c r="Z33">
        <v>1.64</v>
      </c>
      <c r="AA33">
        <v>-82</v>
      </c>
    </row>
    <row r="34" spans="7:27">
      <c r="G34" t="s">
        <v>76</v>
      </c>
      <c r="H34" s="73">
        <v>0</v>
      </c>
      <c r="I34" s="46">
        <v>12.56</v>
      </c>
      <c r="J34" s="46">
        <v>0</v>
      </c>
      <c r="K34" s="46">
        <v>0</v>
      </c>
      <c r="L34" s="46">
        <v>1.55</v>
      </c>
      <c r="M34" s="74">
        <v>0</v>
      </c>
      <c r="N34" s="73">
        <v>-9</v>
      </c>
      <c r="O34" s="46">
        <v>0</v>
      </c>
      <c r="P34" s="46">
        <v>-73</v>
      </c>
      <c r="Q34" s="46">
        <v>0</v>
      </c>
      <c r="R34" s="46">
        <v>0</v>
      </c>
      <c r="S34" s="74">
        <v>0</v>
      </c>
      <c r="U34" s="73">
        <v>14.11</v>
      </c>
      <c r="V34" s="74">
        <v>-82.2</v>
      </c>
      <c r="W34">
        <v>-9</v>
      </c>
      <c r="X34">
        <v>12.56</v>
      </c>
      <c r="Y34">
        <v>-0.2</v>
      </c>
      <c r="Z34">
        <v>1.55</v>
      </c>
      <c r="AA34">
        <v>-73</v>
      </c>
    </row>
    <row r="35" spans="7:27">
      <c r="G35" t="s">
        <v>77</v>
      </c>
      <c r="H35" s="73">
        <v>55.1</v>
      </c>
      <c r="I35" s="46">
        <v>0</v>
      </c>
      <c r="J35" s="46">
        <v>0</v>
      </c>
      <c r="K35" s="46">
        <v>0</v>
      </c>
      <c r="L35" s="46">
        <v>1.1599999999999999</v>
      </c>
      <c r="M35" s="74">
        <v>0</v>
      </c>
      <c r="N35" s="73">
        <v>0</v>
      </c>
      <c r="O35" s="46">
        <v>-52</v>
      </c>
      <c r="P35" s="46">
        <v>-69</v>
      </c>
      <c r="Q35" s="46">
        <v>0</v>
      </c>
      <c r="R35" s="46">
        <v>0</v>
      </c>
      <c r="S35" s="74">
        <v>0</v>
      </c>
      <c r="U35" s="73">
        <v>56.26</v>
      </c>
      <c r="V35" s="74">
        <v>-121.2</v>
      </c>
      <c r="W35">
        <v>55.1</v>
      </c>
      <c r="X35">
        <v>-52</v>
      </c>
      <c r="Y35">
        <v>-0.2</v>
      </c>
      <c r="Z35">
        <v>1.1599999999999999</v>
      </c>
      <c r="AA35">
        <v>-69</v>
      </c>
    </row>
    <row r="36" spans="7:27">
      <c r="G36" t="s">
        <v>78</v>
      </c>
      <c r="H36" s="73">
        <v>43.49</v>
      </c>
      <c r="I36" s="46">
        <v>0</v>
      </c>
      <c r="J36" s="46">
        <v>0</v>
      </c>
      <c r="K36" s="46">
        <v>0</v>
      </c>
      <c r="L36" s="46">
        <v>0.68</v>
      </c>
      <c r="M36" s="74">
        <v>0</v>
      </c>
      <c r="N36" s="73">
        <v>0</v>
      </c>
      <c r="O36" s="46">
        <v>-54</v>
      </c>
      <c r="P36" s="46">
        <v>-61</v>
      </c>
      <c r="Q36" s="46">
        <v>0</v>
      </c>
      <c r="R36" s="46">
        <v>0</v>
      </c>
      <c r="S36" s="74">
        <v>0</v>
      </c>
      <c r="U36" s="73">
        <v>44.17</v>
      </c>
      <c r="V36" s="74">
        <v>-115.2</v>
      </c>
      <c r="W36">
        <v>43.49</v>
      </c>
      <c r="X36">
        <v>-54</v>
      </c>
      <c r="Y36">
        <v>-0.2</v>
      </c>
      <c r="Z36">
        <v>0.68</v>
      </c>
      <c r="AA36">
        <v>-61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0.19</v>
      </c>
      <c r="M37" s="74">
        <v>0</v>
      </c>
      <c r="N37" s="73">
        <v>-28</v>
      </c>
      <c r="O37" s="46">
        <v>-64</v>
      </c>
      <c r="P37" s="46">
        <v>-70</v>
      </c>
      <c r="Q37" s="46">
        <v>0</v>
      </c>
      <c r="R37" s="46">
        <v>0</v>
      </c>
      <c r="S37" s="74">
        <v>0</v>
      </c>
      <c r="U37" s="73">
        <v>0.19</v>
      </c>
      <c r="V37" s="74">
        <v>-162.19999999999999</v>
      </c>
      <c r="W37">
        <v>-28</v>
      </c>
      <c r="X37">
        <v>-64</v>
      </c>
      <c r="Y37">
        <v>-0.2</v>
      </c>
      <c r="Z37">
        <v>0.19</v>
      </c>
      <c r="AA37">
        <v>-70</v>
      </c>
    </row>
    <row r="38" spans="7:27">
      <c r="G38" t="s">
        <v>80</v>
      </c>
      <c r="H38" s="73">
        <v>3.87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-65</v>
      </c>
      <c r="P38" s="46">
        <v>-67</v>
      </c>
      <c r="Q38" s="46">
        <v>0</v>
      </c>
      <c r="R38" s="46">
        <v>0</v>
      </c>
      <c r="S38" s="74">
        <v>0</v>
      </c>
      <c r="U38" s="73">
        <v>3.87</v>
      </c>
      <c r="V38" s="74">
        <v>-132.19999999999999</v>
      </c>
      <c r="W38">
        <v>3.87</v>
      </c>
      <c r="X38">
        <v>-65</v>
      </c>
      <c r="Y38">
        <v>-0.2</v>
      </c>
      <c r="Z38">
        <v>0</v>
      </c>
      <c r="AA38">
        <v>-67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-47</v>
      </c>
      <c r="O39" s="46">
        <v>-61</v>
      </c>
      <c r="P39" s="46">
        <v>-51</v>
      </c>
      <c r="Q39" s="46">
        <v>0</v>
      </c>
      <c r="R39" s="46">
        <v>0</v>
      </c>
      <c r="S39" s="74">
        <v>0</v>
      </c>
      <c r="U39" s="73">
        <v>0</v>
      </c>
      <c r="V39" s="74">
        <v>-159.19999999999999</v>
      </c>
      <c r="W39">
        <v>-47</v>
      </c>
      <c r="X39">
        <v>-61</v>
      </c>
      <c r="Y39">
        <v>-0.2</v>
      </c>
      <c r="Z39">
        <v>0</v>
      </c>
      <c r="AA39">
        <v>-51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-54</v>
      </c>
      <c r="O40" s="46">
        <v>-62</v>
      </c>
      <c r="P40" s="46">
        <v>-64</v>
      </c>
      <c r="Q40" s="46">
        <v>0</v>
      </c>
      <c r="R40" s="46">
        <v>0</v>
      </c>
      <c r="S40" s="74">
        <v>0</v>
      </c>
      <c r="U40" s="73">
        <v>0</v>
      </c>
      <c r="V40" s="74">
        <v>-180.2</v>
      </c>
      <c r="W40">
        <v>-54</v>
      </c>
      <c r="X40">
        <v>-62</v>
      </c>
      <c r="Y40">
        <v>-0.2</v>
      </c>
      <c r="Z40">
        <v>0</v>
      </c>
      <c r="AA40">
        <v>-64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-14</v>
      </c>
      <c r="O41" s="46">
        <v>-64</v>
      </c>
      <c r="P41" s="46">
        <v>-50</v>
      </c>
      <c r="Q41" s="46">
        <v>0</v>
      </c>
      <c r="R41" s="46">
        <v>0</v>
      </c>
      <c r="S41" s="74">
        <v>0</v>
      </c>
      <c r="U41" s="73">
        <v>0</v>
      </c>
      <c r="V41" s="74">
        <v>-128.19999999999999</v>
      </c>
      <c r="W41">
        <v>-14</v>
      </c>
      <c r="X41">
        <v>-64</v>
      </c>
      <c r="Y41">
        <v>-0.2</v>
      </c>
      <c r="Z41">
        <v>0</v>
      </c>
      <c r="AA41">
        <v>-50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-30</v>
      </c>
      <c r="O42" s="46">
        <v>-50</v>
      </c>
      <c r="P42" s="46">
        <v>-80</v>
      </c>
      <c r="Q42" s="46">
        <v>0</v>
      </c>
      <c r="R42" s="46">
        <v>0</v>
      </c>
      <c r="S42" s="74">
        <v>0</v>
      </c>
      <c r="U42" s="73">
        <v>0</v>
      </c>
      <c r="V42" s="74">
        <v>-160.19999999999999</v>
      </c>
      <c r="W42">
        <v>-30</v>
      </c>
      <c r="X42">
        <v>-50</v>
      </c>
      <c r="Y42">
        <v>-0.2</v>
      </c>
      <c r="Z42">
        <v>0</v>
      </c>
      <c r="AA42">
        <v>-80</v>
      </c>
    </row>
    <row r="43" spans="7:27">
      <c r="G43" t="s">
        <v>85</v>
      </c>
      <c r="H43" s="73">
        <v>3.87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-110</v>
      </c>
      <c r="Q43" s="46">
        <v>0</v>
      </c>
      <c r="R43" s="46">
        <v>0</v>
      </c>
      <c r="S43" s="74">
        <v>0</v>
      </c>
      <c r="U43" s="73">
        <v>3.87</v>
      </c>
      <c r="V43" s="74">
        <v>-110.2</v>
      </c>
      <c r="W43">
        <v>3.87</v>
      </c>
      <c r="X43">
        <v>0</v>
      </c>
      <c r="Y43">
        <v>-0.2</v>
      </c>
      <c r="Z43">
        <v>0</v>
      </c>
      <c r="AA43">
        <v>-110</v>
      </c>
    </row>
    <row r="44" spans="7:27">
      <c r="G44" t="s">
        <v>86</v>
      </c>
      <c r="H44" s="73">
        <v>30.93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-100</v>
      </c>
      <c r="Q44" s="46">
        <v>0</v>
      </c>
      <c r="R44" s="46">
        <v>0</v>
      </c>
      <c r="S44" s="74">
        <v>0</v>
      </c>
      <c r="U44" s="73">
        <v>30.93</v>
      </c>
      <c r="V44" s="74">
        <v>-100.2</v>
      </c>
      <c r="W44">
        <v>30.93</v>
      </c>
      <c r="X44">
        <v>0</v>
      </c>
      <c r="Y44">
        <v>-0.2</v>
      </c>
      <c r="Z44">
        <v>0</v>
      </c>
      <c r="AA44">
        <v>-100</v>
      </c>
    </row>
    <row r="45" spans="7:27">
      <c r="G45" t="s">
        <v>87</v>
      </c>
      <c r="H45" s="73">
        <v>60.9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-88</v>
      </c>
      <c r="Q45" s="46">
        <v>0</v>
      </c>
      <c r="R45" s="46">
        <v>0</v>
      </c>
      <c r="S45" s="74">
        <v>0</v>
      </c>
      <c r="U45" s="73">
        <v>60.9</v>
      </c>
      <c r="V45" s="74">
        <v>-88.2</v>
      </c>
      <c r="W45">
        <v>60.9</v>
      </c>
      <c r="X45">
        <v>0</v>
      </c>
      <c r="Y45">
        <v>-0.2</v>
      </c>
      <c r="Z45">
        <v>0</v>
      </c>
      <c r="AA45">
        <v>-88</v>
      </c>
    </row>
    <row r="46" spans="7:27">
      <c r="G46" t="s">
        <v>88</v>
      </c>
      <c r="H46" s="73">
        <v>63.8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-115</v>
      </c>
      <c r="Q46" s="46">
        <v>0</v>
      </c>
      <c r="R46" s="46">
        <v>-0.1</v>
      </c>
      <c r="S46" s="74">
        <v>0</v>
      </c>
      <c r="U46" s="73">
        <v>63.8</v>
      </c>
      <c r="V46" s="74">
        <v>-115.3</v>
      </c>
      <c r="W46">
        <v>63.8</v>
      </c>
      <c r="X46">
        <v>0</v>
      </c>
      <c r="Y46">
        <v>-0.2</v>
      </c>
      <c r="Z46">
        <v>-0.1</v>
      </c>
      <c r="AA46">
        <v>-115</v>
      </c>
    </row>
    <row r="47" spans="7:27">
      <c r="G47" t="s">
        <v>89</v>
      </c>
      <c r="H47" s="73">
        <v>57.03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-40</v>
      </c>
      <c r="Q47" s="46">
        <v>0</v>
      </c>
      <c r="R47" s="46">
        <v>-1.7</v>
      </c>
      <c r="S47" s="74">
        <v>0</v>
      </c>
      <c r="U47" s="73">
        <v>57.03</v>
      </c>
      <c r="V47" s="74">
        <v>-41.9</v>
      </c>
      <c r="W47">
        <v>57.03</v>
      </c>
      <c r="X47">
        <v>0</v>
      </c>
      <c r="Y47">
        <v>-0.2</v>
      </c>
      <c r="Z47">
        <v>-1.7</v>
      </c>
      <c r="AA47">
        <v>-40</v>
      </c>
    </row>
    <row r="48" spans="7:27">
      <c r="G48" t="s">
        <v>90</v>
      </c>
      <c r="H48" s="73">
        <v>60.9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-30</v>
      </c>
      <c r="Q48" s="46">
        <v>0</v>
      </c>
      <c r="R48" s="46">
        <v>-1.7</v>
      </c>
      <c r="S48" s="74">
        <v>0</v>
      </c>
      <c r="U48" s="73">
        <v>60.9</v>
      </c>
      <c r="V48" s="74">
        <v>-31.9</v>
      </c>
      <c r="W48">
        <v>60.9</v>
      </c>
      <c r="X48">
        <v>0</v>
      </c>
      <c r="Y48">
        <v>-0.2</v>
      </c>
      <c r="Z48">
        <v>-1.7</v>
      </c>
      <c r="AA48">
        <v>-30</v>
      </c>
    </row>
    <row r="49" spans="7:27">
      <c r="G49" t="s">
        <v>91</v>
      </c>
      <c r="H49" s="73">
        <v>76.36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-15</v>
      </c>
      <c r="Q49" s="46">
        <v>0</v>
      </c>
      <c r="R49" s="46">
        <v>-1.7</v>
      </c>
      <c r="S49" s="74">
        <v>0</v>
      </c>
      <c r="U49" s="73">
        <v>76.36</v>
      </c>
      <c r="V49" s="74">
        <v>-16.899999999999999</v>
      </c>
      <c r="W49">
        <v>76.36</v>
      </c>
      <c r="X49">
        <v>0</v>
      </c>
      <c r="Y49">
        <v>-0.2</v>
      </c>
      <c r="Z49">
        <v>-1.7</v>
      </c>
      <c r="AA49">
        <v>-15</v>
      </c>
    </row>
    <row r="50" spans="7:27">
      <c r="G50" t="s">
        <v>92</v>
      </c>
      <c r="H50" s="73">
        <v>86.03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-1.7</v>
      </c>
      <c r="S50" s="74">
        <v>0</v>
      </c>
      <c r="U50" s="73">
        <v>86.03</v>
      </c>
      <c r="V50" s="74">
        <v>-1.9</v>
      </c>
      <c r="W50">
        <v>86.03</v>
      </c>
      <c r="X50">
        <v>0</v>
      </c>
      <c r="Y50">
        <v>-0.2</v>
      </c>
      <c r="Z50">
        <v>-1.7</v>
      </c>
      <c r="AA50">
        <v>0</v>
      </c>
    </row>
    <row r="51" spans="7:27">
      <c r="G51" t="s">
        <v>93</v>
      </c>
      <c r="H51" s="73">
        <v>68.63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-30</v>
      </c>
      <c r="P51" s="46">
        <v>-15</v>
      </c>
      <c r="Q51" s="46">
        <v>0</v>
      </c>
      <c r="R51" s="46">
        <v>-2.5</v>
      </c>
      <c r="S51" s="74">
        <v>0</v>
      </c>
      <c r="U51" s="73">
        <v>68.63</v>
      </c>
      <c r="V51" s="74">
        <v>-47.7</v>
      </c>
      <c r="W51">
        <v>68.63</v>
      </c>
      <c r="X51">
        <v>-30</v>
      </c>
      <c r="Y51">
        <v>-0.2</v>
      </c>
      <c r="Z51">
        <v>-2.5</v>
      </c>
      <c r="AA51">
        <v>-15</v>
      </c>
    </row>
    <row r="52" spans="7:27">
      <c r="G52" t="s">
        <v>94</v>
      </c>
      <c r="H52" s="73">
        <v>73.459999999999994</v>
      </c>
      <c r="I52" s="46">
        <v>0</v>
      </c>
      <c r="J52" s="46">
        <v>9.67</v>
      </c>
      <c r="K52" s="46">
        <v>0</v>
      </c>
      <c r="L52" s="46">
        <v>0</v>
      </c>
      <c r="M52" s="74">
        <v>0</v>
      </c>
      <c r="N52" s="73">
        <v>0</v>
      </c>
      <c r="O52" s="46">
        <v>-35</v>
      </c>
      <c r="P52" s="46">
        <v>0</v>
      </c>
      <c r="Q52" s="46">
        <v>0</v>
      </c>
      <c r="R52" s="46">
        <v>-2.8</v>
      </c>
      <c r="S52" s="74">
        <v>0</v>
      </c>
      <c r="U52" s="73">
        <v>83.13</v>
      </c>
      <c r="V52" s="74">
        <v>-38</v>
      </c>
      <c r="W52">
        <v>73.459999999999994</v>
      </c>
      <c r="X52">
        <v>-35</v>
      </c>
      <c r="Y52">
        <v>-0.2</v>
      </c>
      <c r="Z52">
        <v>-2.8</v>
      </c>
      <c r="AA52">
        <v>9.67</v>
      </c>
    </row>
    <row r="53" spans="7:27">
      <c r="G53" t="s">
        <v>95</v>
      </c>
      <c r="H53" s="73">
        <v>72.5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-3.3</v>
      </c>
      <c r="S53" s="74">
        <v>0</v>
      </c>
      <c r="U53" s="73">
        <v>72.5</v>
      </c>
      <c r="V53" s="74">
        <v>-3.5</v>
      </c>
      <c r="W53">
        <v>72.5</v>
      </c>
      <c r="X53">
        <v>0</v>
      </c>
      <c r="Y53">
        <v>-0.2</v>
      </c>
      <c r="Z53">
        <v>-3.3</v>
      </c>
      <c r="AA53">
        <v>0</v>
      </c>
    </row>
    <row r="54" spans="7:27">
      <c r="G54" t="s">
        <v>96</v>
      </c>
      <c r="H54" s="73">
        <v>82.16</v>
      </c>
      <c r="I54" s="46">
        <v>0</v>
      </c>
      <c r="J54" s="46">
        <v>4.83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-3.7</v>
      </c>
      <c r="S54" s="74">
        <v>0</v>
      </c>
      <c r="U54" s="73">
        <v>86.99</v>
      </c>
      <c r="V54" s="74">
        <v>-3.9</v>
      </c>
      <c r="W54">
        <v>82.16</v>
      </c>
      <c r="X54">
        <v>0</v>
      </c>
      <c r="Y54">
        <v>-0.2</v>
      </c>
      <c r="Z54">
        <v>-3.7</v>
      </c>
      <c r="AA54">
        <v>4.83</v>
      </c>
    </row>
    <row r="55" spans="7:27">
      <c r="G55" t="s">
        <v>97</v>
      </c>
      <c r="H55" s="73">
        <v>33.83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-45</v>
      </c>
      <c r="Q55" s="46">
        <v>0</v>
      </c>
      <c r="R55" s="46">
        <v>-4.2</v>
      </c>
      <c r="S55" s="74">
        <v>0</v>
      </c>
      <c r="U55" s="73">
        <v>33.83</v>
      </c>
      <c r="V55" s="74">
        <v>-49.4</v>
      </c>
      <c r="W55">
        <v>33.83</v>
      </c>
      <c r="X55">
        <v>0</v>
      </c>
      <c r="Y55">
        <v>-0.2</v>
      </c>
      <c r="Z55">
        <v>-4.2</v>
      </c>
      <c r="AA55">
        <v>-45</v>
      </c>
    </row>
    <row r="56" spans="7:27">
      <c r="G56" t="s">
        <v>98</v>
      </c>
      <c r="H56" s="73">
        <v>41.56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-30</v>
      </c>
      <c r="Q56" s="46">
        <v>0</v>
      </c>
      <c r="R56" s="46">
        <v>-4.4000000000000004</v>
      </c>
      <c r="S56" s="74">
        <v>0</v>
      </c>
      <c r="U56" s="73">
        <v>41.56</v>
      </c>
      <c r="V56" s="74">
        <v>-34.6</v>
      </c>
      <c r="W56">
        <v>41.56</v>
      </c>
      <c r="X56">
        <v>0</v>
      </c>
      <c r="Y56">
        <v>-0.2</v>
      </c>
      <c r="Z56">
        <v>-4.4000000000000004</v>
      </c>
      <c r="AA56">
        <v>-30</v>
      </c>
    </row>
    <row r="57" spans="7:27">
      <c r="G57" t="s">
        <v>99</v>
      </c>
      <c r="H57" s="73">
        <v>58.97</v>
      </c>
      <c r="I57" s="46">
        <v>0</v>
      </c>
      <c r="J57" s="46">
        <v>38.659999999999997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-5.3</v>
      </c>
      <c r="S57" s="74">
        <v>0</v>
      </c>
      <c r="U57" s="73">
        <v>97.63</v>
      </c>
      <c r="V57" s="74">
        <v>-5.5</v>
      </c>
      <c r="W57">
        <v>58.97</v>
      </c>
      <c r="X57">
        <v>0</v>
      </c>
      <c r="Y57">
        <v>-0.2</v>
      </c>
      <c r="Z57">
        <v>-5.3</v>
      </c>
      <c r="AA57">
        <v>38.659999999999997</v>
      </c>
    </row>
    <row r="58" spans="7:27">
      <c r="G58" t="s">
        <v>100</v>
      </c>
      <c r="H58" s="73">
        <v>81.19</v>
      </c>
      <c r="I58" s="46">
        <v>0</v>
      </c>
      <c r="J58" s="46">
        <v>43.5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-5</v>
      </c>
      <c r="S58" s="74">
        <v>0</v>
      </c>
      <c r="U58" s="73">
        <v>124.69</v>
      </c>
      <c r="V58" s="74">
        <v>-5.2</v>
      </c>
      <c r="W58">
        <v>81.19</v>
      </c>
      <c r="X58">
        <v>0</v>
      </c>
      <c r="Y58">
        <v>-0.2</v>
      </c>
      <c r="Z58">
        <v>-5</v>
      </c>
      <c r="AA58">
        <v>43.5</v>
      </c>
    </row>
    <row r="59" spans="7:27">
      <c r="G59" t="s">
        <v>101</v>
      </c>
      <c r="H59" s="73">
        <v>60.89</v>
      </c>
      <c r="I59" s="46">
        <v>0</v>
      </c>
      <c r="J59" s="46">
        <v>9.67</v>
      </c>
      <c r="K59" s="46">
        <v>0</v>
      </c>
      <c r="L59" s="46">
        <v>0</v>
      </c>
      <c r="M59" s="74">
        <v>0</v>
      </c>
      <c r="N59" s="73">
        <v>0</v>
      </c>
      <c r="O59" s="46">
        <v>-30</v>
      </c>
      <c r="P59" s="46">
        <v>0</v>
      </c>
      <c r="Q59" s="46">
        <v>0</v>
      </c>
      <c r="R59" s="46">
        <v>-4.5999999999999996</v>
      </c>
      <c r="S59" s="74">
        <v>0</v>
      </c>
      <c r="U59" s="73">
        <v>70.56</v>
      </c>
      <c r="V59" s="74">
        <v>-34.799999999999997</v>
      </c>
      <c r="W59">
        <v>60.89</v>
      </c>
      <c r="X59">
        <v>-30</v>
      </c>
      <c r="Y59">
        <v>-0.2</v>
      </c>
      <c r="Z59">
        <v>-4.5999999999999996</v>
      </c>
      <c r="AA59">
        <v>9.67</v>
      </c>
    </row>
    <row r="60" spans="7:27">
      <c r="G60" t="s">
        <v>102</v>
      </c>
      <c r="H60" s="73">
        <v>59.92</v>
      </c>
      <c r="I60" s="46">
        <v>0</v>
      </c>
      <c r="J60" s="46">
        <v>24.17</v>
      </c>
      <c r="K60" s="46">
        <v>0</v>
      </c>
      <c r="L60" s="46">
        <v>0</v>
      </c>
      <c r="M60" s="74">
        <v>0</v>
      </c>
      <c r="N60" s="73">
        <v>0</v>
      </c>
      <c r="O60" s="46">
        <v>-30</v>
      </c>
      <c r="P60" s="46">
        <v>0</v>
      </c>
      <c r="Q60" s="46">
        <v>0</v>
      </c>
      <c r="R60" s="46">
        <v>-4.2</v>
      </c>
      <c r="S60" s="74">
        <v>0</v>
      </c>
      <c r="U60" s="73">
        <v>84.09</v>
      </c>
      <c r="V60" s="74">
        <v>-34.4</v>
      </c>
      <c r="W60">
        <v>59.92</v>
      </c>
      <c r="X60">
        <v>-30</v>
      </c>
      <c r="Y60">
        <v>-0.2</v>
      </c>
      <c r="Z60">
        <v>-4.2</v>
      </c>
      <c r="AA60">
        <v>24.17</v>
      </c>
    </row>
    <row r="61" spans="7:27">
      <c r="G61" t="s">
        <v>103</v>
      </c>
      <c r="H61" s="73">
        <v>40.6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-100</v>
      </c>
      <c r="P61" s="46">
        <v>-5</v>
      </c>
      <c r="Q61" s="46">
        <v>0</v>
      </c>
      <c r="R61" s="46">
        <v>-3.6</v>
      </c>
      <c r="S61" s="74">
        <v>0</v>
      </c>
      <c r="U61" s="73">
        <v>40.6</v>
      </c>
      <c r="V61" s="74">
        <v>-108.8</v>
      </c>
      <c r="W61">
        <v>40.6</v>
      </c>
      <c r="X61">
        <v>-100</v>
      </c>
      <c r="Y61">
        <v>-0.2</v>
      </c>
      <c r="Z61">
        <v>-3.6</v>
      </c>
      <c r="AA61">
        <v>-5</v>
      </c>
    </row>
    <row r="62" spans="7:27">
      <c r="G62" t="s">
        <v>104</v>
      </c>
      <c r="H62" s="73">
        <v>19.329999999999998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-120</v>
      </c>
      <c r="P62" s="46">
        <v>0</v>
      </c>
      <c r="Q62" s="46">
        <v>0</v>
      </c>
      <c r="R62" s="46">
        <v>-3</v>
      </c>
      <c r="S62" s="74">
        <v>0</v>
      </c>
      <c r="U62" s="73">
        <v>19.329999999999998</v>
      </c>
      <c r="V62" s="74">
        <v>-123.2</v>
      </c>
      <c r="W62">
        <v>19.329999999999998</v>
      </c>
      <c r="X62">
        <v>-120</v>
      </c>
      <c r="Y62">
        <v>-0.2</v>
      </c>
      <c r="Z62">
        <v>-3</v>
      </c>
      <c r="AA62">
        <v>0</v>
      </c>
    </row>
    <row r="63" spans="7:27">
      <c r="G63" t="s">
        <v>105</v>
      </c>
      <c r="H63" s="73">
        <v>25.13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-90</v>
      </c>
      <c r="P63" s="46">
        <v>-25</v>
      </c>
      <c r="Q63" s="46">
        <v>0</v>
      </c>
      <c r="R63" s="46">
        <v>-2.7</v>
      </c>
      <c r="S63" s="74">
        <v>0</v>
      </c>
      <c r="U63" s="73">
        <v>25.13</v>
      </c>
      <c r="V63" s="74">
        <v>-117.9</v>
      </c>
      <c r="W63">
        <v>25.13</v>
      </c>
      <c r="X63">
        <v>-90</v>
      </c>
      <c r="Y63">
        <v>-0.2</v>
      </c>
      <c r="Z63">
        <v>-2.7</v>
      </c>
      <c r="AA63">
        <v>-25</v>
      </c>
    </row>
    <row r="64" spans="7:27">
      <c r="G64" t="s">
        <v>106</v>
      </c>
      <c r="H64" s="73">
        <v>22.23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-70</v>
      </c>
      <c r="P64" s="46">
        <v>-30</v>
      </c>
      <c r="Q64" s="46">
        <v>0</v>
      </c>
      <c r="R64" s="46">
        <v>-1.7</v>
      </c>
      <c r="S64" s="74">
        <v>0</v>
      </c>
      <c r="U64" s="73">
        <v>22.23</v>
      </c>
      <c r="V64" s="74">
        <v>-101.9</v>
      </c>
      <c r="W64">
        <v>22.23</v>
      </c>
      <c r="X64">
        <v>-70</v>
      </c>
      <c r="Y64">
        <v>-0.2</v>
      </c>
      <c r="Z64">
        <v>-1.7</v>
      </c>
      <c r="AA64">
        <v>-30</v>
      </c>
    </row>
    <row r="65" spans="7:27">
      <c r="G65" t="s">
        <v>107</v>
      </c>
      <c r="H65" s="73">
        <v>14.5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-25</v>
      </c>
      <c r="P65" s="46">
        <v>0</v>
      </c>
      <c r="Q65" s="46">
        <v>0</v>
      </c>
      <c r="R65" s="46">
        <v>-0.5</v>
      </c>
      <c r="S65" s="74">
        <v>0</v>
      </c>
      <c r="U65" s="73">
        <v>14.5</v>
      </c>
      <c r="V65" s="74">
        <v>-25.7</v>
      </c>
      <c r="W65">
        <v>14.5</v>
      </c>
      <c r="X65">
        <v>-25</v>
      </c>
      <c r="Y65">
        <v>-0.2</v>
      </c>
      <c r="Z65">
        <v>-0.5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-10.199999999999999</v>
      </c>
      <c r="W66">
        <v>0</v>
      </c>
      <c r="X66">
        <v>-10</v>
      </c>
      <c r="Y66">
        <v>-0.2</v>
      </c>
      <c r="Z66">
        <v>0</v>
      </c>
      <c r="AA66">
        <v>0</v>
      </c>
    </row>
    <row r="67" spans="7:27">
      <c r="G67" t="s">
        <v>109</v>
      </c>
      <c r="H67" s="73">
        <v>36.729999999999997</v>
      </c>
      <c r="I67" s="46">
        <v>0</v>
      </c>
      <c r="J67" s="46">
        <v>29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65.73</v>
      </c>
      <c r="V67" s="74">
        <v>-0.2</v>
      </c>
      <c r="W67">
        <v>36.729999999999997</v>
      </c>
      <c r="X67">
        <v>0</v>
      </c>
      <c r="Y67">
        <v>-0.2</v>
      </c>
      <c r="Z67">
        <v>0</v>
      </c>
      <c r="AA67">
        <v>29</v>
      </c>
    </row>
    <row r="68" spans="7:27">
      <c r="G68" t="s">
        <v>110</v>
      </c>
      <c r="H68" s="73">
        <v>34.799999999999997</v>
      </c>
      <c r="I68" s="46">
        <v>0</v>
      </c>
      <c r="J68" s="46">
        <v>33.83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68.63</v>
      </c>
      <c r="V68" s="74">
        <v>-0.2</v>
      </c>
      <c r="W68">
        <v>34.799999999999997</v>
      </c>
      <c r="X68">
        <v>0</v>
      </c>
      <c r="Y68">
        <v>-0.2</v>
      </c>
      <c r="Z68">
        <v>0</v>
      </c>
      <c r="AA68">
        <v>33.83</v>
      </c>
    </row>
    <row r="69" spans="7:27">
      <c r="G69" t="s">
        <v>111</v>
      </c>
      <c r="H69" s="73">
        <v>121.8</v>
      </c>
      <c r="I69" s="46">
        <v>0</v>
      </c>
      <c r="J69" s="46">
        <v>33.83</v>
      </c>
      <c r="K69" s="46">
        <v>0</v>
      </c>
      <c r="L69" s="46">
        <v>0.48</v>
      </c>
      <c r="M69" s="74">
        <v>0</v>
      </c>
      <c r="N69" s="73">
        <v>0</v>
      </c>
      <c r="O69" s="46">
        <v>-4</v>
      </c>
      <c r="P69" s="46">
        <v>0</v>
      </c>
      <c r="Q69" s="46">
        <v>0</v>
      </c>
      <c r="R69" s="46">
        <v>0</v>
      </c>
      <c r="S69" s="74">
        <v>0</v>
      </c>
      <c r="U69" s="73">
        <v>156.11000000000001</v>
      </c>
      <c r="V69" s="74">
        <v>-4.2</v>
      </c>
      <c r="W69">
        <v>121.8</v>
      </c>
      <c r="X69">
        <v>-4</v>
      </c>
      <c r="Y69">
        <v>-0.2</v>
      </c>
      <c r="Z69">
        <v>0.48</v>
      </c>
      <c r="AA69">
        <v>33.83</v>
      </c>
    </row>
    <row r="70" spans="7:27">
      <c r="G70" t="s">
        <v>112</v>
      </c>
      <c r="H70" s="73">
        <v>131.46</v>
      </c>
      <c r="I70" s="46">
        <v>0</v>
      </c>
      <c r="J70" s="46">
        <v>33.83</v>
      </c>
      <c r="K70" s="46">
        <v>0</v>
      </c>
      <c r="L70" s="46">
        <v>1.1599999999999999</v>
      </c>
      <c r="M70" s="74">
        <v>0</v>
      </c>
      <c r="N70" s="73">
        <v>0</v>
      </c>
      <c r="O70" s="46">
        <v>-14</v>
      </c>
      <c r="P70" s="46">
        <v>0</v>
      </c>
      <c r="Q70" s="46">
        <v>0</v>
      </c>
      <c r="R70" s="46">
        <v>0</v>
      </c>
      <c r="S70" s="74">
        <v>0</v>
      </c>
      <c r="U70" s="73">
        <v>166.45</v>
      </c>
      <c r="V70" s="74">
        <v>-14.2</v>
      </c>
      <c r="W70">
        <v>131.46</v>
      </c>
      <c r="X70">
        <v>-14</v>
      </c>
      <c r="Y70">
        <v>-0.2</v>
      </c>
      <c r="Z70">
        <v>1.1599999999999999</v>
      </c>
      <c r="AA70">
        <v>33.83</v>
      </c>
    </row>
    <row r="71" spans="7:27">
      <c r="G71" t="s">
        <v>113</v>
      </c>
      <c r="H71" s="73">
        <v>123.72</v>
      </c>
      <c r="I71" s="46">
        <v>0</v>
      </c>
      <c r="J71" s="46">
        <v>29</v>
      </c>
      <c r="K71" s="46">
        <v>0</v>
      </c>
      <c r="L71" s="46">
        <v>2.42</v>
      </c>
      <c r="M71" s="74">
        <v>0</v>
      </c>
      <c r="N71" s="73">
        <v>0</v>
      </c>
      <c r="O71" s="46">
        <v>-15</v>
      </c>
      <c r="P71" s="46">
        <v>0</v>
      </c>
      <c r="Q71" s="46">
        <v>0</v>
      </c>
      <c r="R71" s="46">
        <v>0</v>
      </c>
      <c r="S71" s="74">
        <v>0</v>
      </c>
      <c r="U71" s="73">
        <v>155.13999999999999</v>
      </c>
      <c r="V71" s="74">
        <v>-15.2</v>
      </c>
      <c r="W71">
        <v>123.72</v>
      </c>
      <c r="X71">
        <v>-15</v>
      </c>
      <c r="Y71">
        <v>-0.2</v>
      </c>
      <c r="Z71">
        <v>2.42</v>
      </c>
      <c r="AA71">
        <v>29</v>
      </c>
    </row>
    <row r="72" spans="7:27">
      <c r="G72" t="s">
        <v>114</v>
      </c>
      <c r="H72" s="73">
        <v>124.69</v>
      </c>
      <c r="I72" s="46">
        <v>0</v>
      </c>
      <c r="J72" s="46">
        <v>24.17</v>
      </c>
      <c r="K72" s="46">
        <v>0</v>
      </c>
      <c r="L72" s="46">
        <v>2.9</v>
      </c>
      <c r="M72" s="74">
        <v>0</v>
      </c>
      <c r="N72" s="73">
        <v>0</v>
      </c>
      <c r="O72" s="46">
        <v>-10</v>
      </c>
      <c r="P72" s="46">
        <v>0</v>
      </c>
      <c r="Q72" s="46">
        <v>0</v>
      </c>
      <c r="R72" s="46">
        <v>0</v>
      </c>
      <c r="S72" s="74">
        <v>0</v>
      </c>
      <c r="U72" s="73">
        <v>151.76</v>
      </c>
      <c r="V72" s="74">
        <v>-10.199999999999999</v>
      </c>
      <c r="W72">
        <v>124.69</v>
      </c>
      <c r="X72">
        <v>-10</v>
      </c>
      <c r="Y72">
        <v>-0.2</v>
      </c>
      <c r="Z72">
        <v>2.9</v>
      </c>
      <c r="AA72">
        <v>24.17</v>
      </c>
    </row>
    <row r="73" spans="7:27">
      <c r="G73" t="s">
        <v>115</v>
      </c>
      <c r="H73" s="73">
        <v>97.63</v>
      </c>
      <c r="I73" s="46">
        <v>0</v>
      </c>
      <c r="J73" s="46">
        <v>19.329999999999998</v>
      </c>
      <c r="K73" s="46">
        <v>0</v>
      </c>
      <c r="L73" s="46">
        <v>3.38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120.34</v>
      </c>
      <c r="V73" s="74">
        <v>-0.2</v>
      </c>
      <c r="W73">
        <v>97.63</v>
      </c>
      <c r="X73">
        <v>0</v>
      </c>
      <c r="Y73">
        <v>-0.2</v>
      </c>
      <c r="Z73">
        <v>3.38</v>
      </c>
      <c r="AA73">
        <v>19.329999999999998</v>
      </c>
    </row>
    <row r="74" spans="7:27">
      <c r="G74" t="s">
        <v>116</v>
      </c>
      <c r="H74" s="73">
        <v>77.33</v>
      </c>
      <c r="I74" s="46">
        <v>0</v>
      </c>
      <c r="J74" s="46">
        <v>19.329999999999998</v>
      </c>
      <c r="K74" s="46">
        <v>0</v>
      </c>
      <c r="L74" s="46">
        <v>3.87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100.53</v>
      </c>
      <c r="V74" s="74">
        <v>-0.2</v>
      </c>
      <c r="W74">
        <v>77.33</v>
      </c>
      <c r="X74">
        <v>0</v>
      </c>
      <c r="Y74">
        <v>-0.2</v>
      </c>
      <c r="Z74">
        <v>3.87</v>
      </c>
      <c r="AA74">
        <v>19.329999999999998</v>
      </c>
    </row>
    <row r="75" spans="7:27">
      <c r="G75" t="s">
        <v>117</v>
      </c>
      <c r="H75" s="73">
        <v>0</v>
      </c>
      <c r="I75" s="46">
        <v>0</v>
      </c>
      <c r="J75" s="46">
        <v>77.33</v>
      </c>
      <c r="K75" s="46">
        <v>0</v>
      </c>
      <c r="L75" s="46">
        <v>4.25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81.58</v>
      </c>
      <c r="V75" s="74">
        <v>-0.2</v>
      </c>
      <c r="W75">
        <v>0</v>
      </c>
      <c r="X75">
        <v>0</v>
      </c>
      <c r="Y75">
        <v>-0.2</v>
      </c>
      <c r="Z75">
        <v>4.25</v>
      </c>
      <c r="AA75">
        <v>77.33</v>
      </c>
    </row>
    <row r="76" spans="7:27">
      <c r="G76" t="s">
        <v>118</v>
      </c>
      <c r="H76" s="73">
        <v>0</v>
      </c>
      <c r="I76" s="46">
        <v>0</v>
      </c>
      <c r="J76" s="46">
        <v>77.33</v>
      </c>
      <c r="K76" s="46">
        <v>0</v>
      </c>
      <c r="L76" s="46">
        <v>4.83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82.16</v>
      </c>
      <c r="V76" s="74">
        <v>-0.2</v>
      </c>
      <c r="W76">
        <v>0</v>
      </c>
      <c r="X76">
        <v>0</v>
      </c>
      <c r="Y76">
        <v>-0.2</v>
      </c>
      <c r="Z76">
        <v>4.83</v>
      </c>
      <c r="AA76">
        <v>77.33</v>
      </c>
    </row>
    <row r="77" spans="7:27">
      <c r="G77" t="s">
        <v>119</v>
      </c>
      <c r="H77" s="73">
        <v>0</v>
      </c>
      <c r="I77" s="46">
        <v>41.56</v>
      </c>
      <c r="J77" s="46">
        <v>38.659999999999997</v>
      </c>
      <c r="K77" s="46">
        <v>0</v>
      </c>
      <c r="L77" s="46">
        <v>5.32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85.54</v>
      </c>
      <c r="V77" s="74">
        <v>-0.2</v>
      </c>
      <c r="W77">
        <v>0</v>
      </c>
      <c r="X77">
        <v>41.56</v>
      </c>
      <c r="Y77">
        <v>-0.2</v>
      </c>
      <c r="Z77">
        <v>5.32</v>
      </c>
      <c r="AA77">
        <v>38.659999999999997</v>
      </c>
    </row>
    <row r="78" spans="7:27">
      <c r="G78" t="s">
        <v>120</v>
      </c>
      <c r="H78" s="73">
        <v>0</v>
      </c>
      <c r="I78" s="46">
        <v>26.1</v>
      </c>
      <c r="J78" s="46">
        <v>38.659999999999997</v>
      </c>
      <c r="K78" s="46">
        <v>0</v>
      </c>
      <c r="L78" s="46">
        <v>5.8</v>
      </c>
      <c r="M78" s="74">
        <v>0</v>
      </c>
      <c r="N78" s="73">
        <v>-8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70.56</v>
      </c>
      <c r="V78" s="74">
        <v>-8.1999999999999993</v>
      </c>
      <c r="W78">
        <v>-8</v>
      </c>
      <c r="X78">
        <v>26.1</v>
      </c>
      <c r="Y78">
        <v>-0.2</v>
      </c>
      <c r="Z78">
        <v>5.8</v>
      </c>
      <c r="AA78">
        <v>38.659999999999997</v>
      </c>
    </row>
    <row r="79" spans="7:27">
      <c r="G79" t="s">
        <v>121</v>
      </c>
      <c r="H79" s="73">
        <v>0</v>
      </c>
      <c r="I79" s="46">
        <v>0</v>
      </c>
      <c r="J79" s="46">
        <v>48.33</v>
      </c>
      <c r="K79" s="46">
        <v>0</v>
      </c>
      <c r="L79" s="46">
        <v>6.09</v>
      </c>
      <c r="M79" s="74">
        <v>0</v>
      </c>
      <c r="N79" s="73">
        <v>-7</v>
      </c>
      <c r="O79" s="46">
        <v>-76</v>
      </c>
      <c r="P79" s="46">
        <v>0</v>
      </c>
      <c r="Q79" s="46">
        <v>0</v>
      </c>
      <c r="R79" s="46">
        <v>0</v>
      </c>
      <c r="S79" s="74">
        <v>0</v>
      </c>
      <c r="U79" s="73">
        <v>54.42</v>
      </c>
      <c r="V79" s="74">
        <v>-83.2</v>
      </c>
      <c r="W79">
        <v>-7</v>
      </c>
      <c r="X79">
        <v>-76</v>
      </c>
      <c r="Y79">
        <v>-0.2</v>
      </c>
      <c r="Z79">
        <v>6.09</v>
      </c>
      <c r="AA79">
        <v>48.33</v>
      </c>
    </row>
    <row r="80" spans="7:27">
      <c r="G80" t="s">
        <v>122</v>
      </c>
      <c r="H80" s="73">
        <v>0</v>
      </c>
      <c r="I80" s="46">
        <v>0</v>
      </c>
      <c r="J80" s="46">
        <v>48.33</v>
      </c>
      <c r="K80" s="46">
        <v>0</v>
      </c>
      <c r="L80" s="46">
        <v>6.38</v>
      </c>
      <c r="M80" s="74">
        <v>0</v>
      </c>
      <c r="N80" s="73">
        <v>-22</v>
      </c>
      <c r="O80" s="46">
        <v>-89</v>
      </c>
      <c r="P80" s="46">
        <v>0</v>
      </c>
      <c r="Q80" s="46">
        <v>0</v>
      </c>
      <c r="R80" s="46">
        <v>0</v>
      </c>
      <c r="S80" s="74">
        <v>0</v>
      </c>
      <c r="U80" s="73">
        <v>54.71</v>
      </c>
      <c r="V80" s="74">
        <v>-111.2</v>
      </c>
      <c r="W80">
        <v>-22</v>
      </c>
      <c r="X80">
        <v>-89</v>
      </c>
      <c r="Y80">
        <v>-0.2</v>
      </c>
      <c r="Z80">
        <v>6.38</v>
      </c>
      <c r="AA80">
        <v>48.33</v>
      </c>
    </row>
    <row r="81" spans="7:27">
      <c r="G81" t="s">
        <v>123</v>
      </c>
      <c r="H81" s="73">
        <v>0</v>
      </c>
      <c r="I81" s="46">
        <v>0</v>
      </c>
      <c r="J81" s="46">
        <v>9.66</v>
      </c>
      <c r="K81" s="46">
        <v>0</v>
      </c>
      <c r="L81" s="46">
        <v>6.77</v>
      </c>
      <c r="M81" s="74">
        <v>0</v>
      </c>
      <c r="N81" s="73">
        <v>-15</v>
      </c>
      <c r="O81" s="46">
        <v>-85</v>
      </c>
      <c r="P81" s="46">
        <v>0</v>
      </c>
      <c r="Q81" s="46">
        <v>0</v>
      </c>
      <c r="R81" s="46">
        <v>0</v>
      </c>
      <c r="S81" s="74">
        <v>0</v>
      </c>
      <c r="U81" s="73">
        <v>16.43</v>
      </c>
      <c r="V81" s="74">
        <v>-100.2</v>
      </c>
      <c r="W81">
        <v>-15</v>
      </c>
      <c r="X81">
        <v>-85</v>
      </c>
      <c r="Y81">
        <v>-0.2</v>
      </c>
      <c r="Z81">
        <v>6.77</v>
      </c>
      <c r="AA81">
        <v>9.66</v>
      </c>
    </row>
    <row r="82" spans="7:27">
      <c r="G82" t="s">
        <v>124</v>
      </c>
      <c r="H82" s="73">
        <v>0</v>
      </c>
      <c r="I82" s="46">
        <v>0</v>
      </c>
      <c r="J82" s="46">
        <v>9.66</v>
      </c>
      <c r="K82" s="46">
        <v>0</v>
      </c>
      <c r="L82" s="46">
        <v>6.77</v>
      </c>
      <c r="M82" s="74">
        <v>0</v>
      </c>
      <c r="N82" s="73">
        <v>-13</v>
      </c>
      <c r="O82" s="46">
        <v>-96</v>
      </c>
      <c r="P82" s="46">
        <v>0</v>
      </c>
      <c r="Q82" s="46">
        <v>0</v>
      </c>
      <c r="R82" s="46">
        <v>0</v>
      </c>
      <c r="S82" s="74">
        <v>0</v>
      </c>
      <c r="U82" s="73">
        <v>16.43</v>
      </c>
      <c r="V82" s="74">
        <v>-109.2</v>
      </c>
      <c r="W82">
        <v>-13</v>
      </c>
      <c r="X82">
        <v>-96</v>
      </c>
      <c r="Y82">
        <v>-0.2</v>
      </c>
      <c r="Z82">
        <v>6.77</v>
      </c>
      <c r="AA82">
        <v>9.66</v>
      </c>
    </row>
    <row r="83" spans="7:27">
      <c r="G83" t="s">
        <v>125</v>
      </c>
      <c r="H83" s="73">
        <v>0</v>
      </c>
      <c r="I83" s="46">
        <v>0</v>
      </c>
      <c r="J83" s="46">
        <v>43.49</v>
      </c>
      <c r="K83" s="46">
        <v>0</v>
      </c>
      <c r="L83" s="46">
        <v>6.77</v>
      </c>
      <c r="M83" s="74">
        <v>0</v>
      </c>
      <c r="N83" s="73">
        <v>-15</v>
      </c>
      <c r="O83" s="46">
        <v>-15</v>
      </c>
      <c r="P83" s="46">
        <v>0</v>
      </c>
      <c r="Q83" s="46">
        <v>0</v>
      </c>
      <c r="R83" s="46">
        <v>0</v>
      </c>
      <c r="S83" s="74">
        <v>0</v>
      </c>
      <c r="U83" s="73">
        <v>50.26</v>
      </c>
      <c r="V83" s="74">
        <v>-30.2</v>
      </c>
      <c r="W83">
        <v>-15</v>
      </c>
      <c r="X83">
        <v>-15</v>
      </c>
      <c r="Y83">
        <v>-0.2</v>
      </c>
      <c r="Z83">
        <v>6.77</v>
      </c>
      <c r="AA83">
        <v>43.49</v>
      </c>
    </row>
    <row r="84" spans="7:27">
      <c r="G84" t="s">
        <v>126</v>
      </c>
      <c r="H84" s="73">
        <v>0</v>
      </c>
      <c r="I84" s="46">
        <v>0</v>
      </c>
      <c r="J84" s="46">
        <v>53.16</v>
      </c>
      <c r="K84" s="46">
        <v>0</v>
      </c>
      <c r="L84" s="46">
        <v>6.77</v>
      </c>
      <c r="M84" s="74">
        <v>0</v>
      </c>
      <c r="N84" s="73">
        <v>-41</v>
      </c>
      <c r="O84" s="46">
        <v>-30</v>
      </c>
      <c r="P84" s="46">
        <v>0</v>
      </c>
      <c r="Q84" s="46">
        <v>0</v>
      </c>
      <c r="R84" s="46">
        <v>0</v>
      </c>
      <c r="S84" s="74">
        <v>0</v>
      </c>
      <c r="U84" s="73">
        <v>59.93</v>
      </c>
      <c r="V84" s="74">
        <v>-71.2</v>
      </c>
      <c r="W84">
        <v>-41</v>
      </c>
      <c r="X84">
        <v>-30</v>
      </c>
      <c r="Y84">
        <v>-0.2</v>
      </c>
      <c r="Z84">
        <v>6.77</v>
      </c>
      <c r="AA84">
        <v>53.16</v>
      </c>
    </row>
    <row r="85" spans="7:27">
      <c r="G85" t="s">
        <v>127</v>
      </c>
      <c r="H85" s="73">
        <v>0</v>
      </c>
      <c r="I85" s="46">
        <v>0</v>
      </c>
      <c r="J85" s="46">
        <v>31.9</v>
      </c>
      <c r="K85" s="46">
        <v>0</v>
      </c>
      <c r="L85" s="46">
        <v>6.38</v>
      </c>
      <c r="M85" s="74">
        <v>0</v>
      </c>
      <c r="N85" s="73">
        <v>-40</v>
      </c>
      <c r="O85" s="46">
        <v>-40</v>
      </c>
      <c r="P85" s="46">
        <v>0</v>
      </c>
      <c r="Q85" s="46">
        <v>0</v>
      </c>
      <c r="R85" s="46">
        <v>0</v>
      </c>
      <c r="S85" s="74">
        <v>0</v>
      </c>
      <c r="U85" s="73">
        <v>38.28</v>
      </c>
      <c r="V85" s="74">
        <v>-80.2</v>
      </c>
      <c r="W85">
        <v>-40</v>
      </c>
      <c r="X85">
        <v>-40</v>
      </c>
      <c r="Y85">
        <v>-0.2</v>
      </c>
      <c r="Z85">
        <v>6.38</v>
      </c>
      <c r="AA85">
        <v>31.9</v>
      </c>
    </row>
    <row r="86" spans="7:27">
      <c r="G86" t="s">
        <v>128</v>
      </c>
      <c r="H86" s="73">
        <v>0</v>
      </c>
      <c r="I86" s="46">
        <v>0</v>
      </c>
      <c r="J86" s="46">
        <v>53.16</v>
      </c>
      <c r="K86" s="46">
        <v>0</v>
      </c>
      <c r="L86" s="46">
        <v>6.38</v>
      </c>
      <c r="M86" s="74">
        <v>0</v>
      </c>
      <c r="N86" s="73">
        <v>-36</v>
      </c>
      <c r="O86" s="46">
        <v>-11</v>
      </c>
      <c r="P86" s="46">
        <v>0</v>
      </c>
      <c r="Q86" s="46">
        <v>0</v>
      </c>
      <c r="R86" s="46">
        <v>0</v>
      </c>
      <c r="S86" s="74">
        <v>0</v>
      </c>
      <c r="U86" s="73">
        <v>59.54</v>
      </c>
      <c r="V86" s="74">
        <v>-47.2</v>
      </c>
      <c r="W86">
        <v>-36</v>
      </c>
      <c r="X86">
        <v>-11</v>
      </c>
      <c r="Y86">
        <v>-0.2</v>
      </c>
      <c r="Z86">
        <v>6.38</v>
      </c>
      <c r="AA86">
        <v>53.16</v>
      </c>
    </row>
    <row r="87" spans="7:27">
      <c r="G87" t="s">
        <v>129</v>
      </c>
      <c r="H87" s="73">
        <v>0</v>
      </c>
      <c r="I87" s="46">
        <v>0</v>
      </c>
      <c r="J87" s="46">
        <v>31.9</v>
      </c>
      <c r="K87" s="46">
        <v>0</v>
      </c>
      <c r="L87" s="46">
        <v>6.38</v>
      </c>
      <c r="M87" s="74">
        <v>0</v>
      </c>
      <c r="N87" s="73">
        <v>0</v>
      </c>
      <c r="O87" s="46">
        <v>-16</v>
      </c>
      <c r="P87" s="46">
        <v>0</v>
      </c>
      <c r="Q87" s="46">
        <v>0</v>
      </c>
      <c r="R87" s="46">
        <v>0</v>
      </c>
      <c r="S87" s="74">
        <v>0</v>
      </c>
      <c r="U87" s="73">
        <v>38.28</v>
      </c>
      <c r="V87" s="74">
        <v>-16.2</v>
      </c>
      <c r="W87">
        <v>0</v>
      </c>
      <c r="X87">
        <v>-16</v>
      </c>
      <c r="Y87">
        <v>-0.2</v>
      </c>
      <c r="Z87">
        <v>6.38</v>
      </c>
      <c r="AA87">
        <v>31.9</v>
      </c>
    </row>
    <row r="88" spans="7:27">
      <c r="G88" t="s">
        <v>130</v>
      </c>
      <c r="H88" s="73">
        <v>22.23</v>
      </c>
      <c r="I88" s="46">
        <v>0</v>
      </c>
      <c r="J88" s="46">
        <v>38.67</v>
      </c>
      <c r="K88" s="46">
        <v>0</v>
      </c>
      <c r="L88" s="46">
        <v>6.38</v>
      </c>
      <c r="M88" s="74">
        <v>0</v>
      </c>
      <c r="N88" s="73">
        <v>0</v>
      </c>
      <c r="O88" s="46">
        <v>-17</v>
      </c>
      <c r="P88" s="46">
        <v>0</v>
      </c>
      <c r="Q88" s="46">
        <v>0</v>
      </c>
      <c r="R88" s="46">
        <v>0</v>
      </c>
      <c r="S88" s="74">
        <v>0</v>
      </c>
      <c r="U88" s="73">
        <v>67.28</v>
      </c>
      <c r="V88" s="74">
        <v>-17.2</v>
      </c>
      <c r="W88">
        <v>22.23</v>
      </c>
      <c r="X88">
        <v>-17</v>
      </c>
      <c r="Y88">
        <v>-0.2</v>
      </c>
      <c r="Z88">
        <v>6.38</v>
      </c>
      <c r="AA88">
        <v>38.67</v>
      </c>
    </row>
    <row r="89" spans="7:27">
      <c r="G89" t="s">
        <v>131</v>
      </c>
      <c r="H89" s="73">
        <v>51.23</v>
      </c>
      <c r="I89" s="46">
        <v>0</v>
      </c>
      <c r="J89" s="46">
        <v>38.659999999999997</v>
      </c>
      <c r="K89" s="46">
        <v>0</v>
      </c>
      <c r="L89" s="46">
        <v>5.8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95.69</v>
      </c>
      <c r="V89" s="74">
        <v>-0.2</v>
      </c>
      <c r="W89">
        <v>51.23</v>
      </c>
      <c r="X89">
        <v>0</v>
      </c>
      <c r="Y89">
        <v>-0.2</v>
      </c>
      <c r="Z89">
        <v>5.8</v>
      </c>
      <c r="AA89">
        <v>38.659999999999997</v>
      </c>
    </row>
    <row r="90" spans="7:27">
      <c r="G90" t="s">
        <v>132</v>
      </c>
      <c r="H90" s="73">
        <v>56.06</v>
      </c>
      <c r="I90" s="46">
        <v>0</v>
      </c>
      <c r="J90" s="46">
        <v>29</v>
      </c>
      <c r="K90" s="46">
        <v>0</v>
      </c>
      <c r="L90" s="46">
        <v>5.8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90.86</v>
      </c>
      <c r="V90" s="74">
        <v>-0.2</v>
      </c>
      <c r="W90">
        <v>56.06</v>
      </c>
      <c r="X90">
        <v>0</v>
      </c>
      <c r="Y90">
        <v>-0.2</v>
      </c>
      <c r="Z90">
        <v>5.8</v>
      </c>
      <c r="AA90">
        <v>29</v>
      </c>
    </row>
    <row r="91" spans="7:27">
      <c r="G91" t="s">
        <v>133</v>
      </c>
      <c r="H91" s="73">
        <v>27.06</v>
      </c>
      <c r="I91" s="46">
        <v>0</v>
      </c>
      <c r="J91" s="46">
        <v>9.67</v>
      </c>
      <c r="K91" s="46">
        <v>0</v>
      </c>
      <c r="L91" s="46">
        <v>5.8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42.53</v>
      </c>
      <c r="V91" s="74">
        <v>-0.2</v>
      </c>
      <c r="W91">
        <v>27.06</v>
      </c>
      <c r="X91">
        <v>0</v>
      </c>
      <c r="Y91">
        <v>-0.2</v>
      </c>
      <c r="Z91">
        <v>5.8</v>
      </c>
      <c r="AA91">
        <v>9.67</v>
      </c>
    </row>
    <row r="92" spans="7:27">
      <c r="G92" t="s">
        <v>134</v>
      </c>
      <c r="H92" s="73">
        <v>32.869999999999997</v>
      </c>
      <c r="I92" s="46">
        <v>0</v>
      </c>
      <c r="J92" s="46">
        <v>4.83</v>
      </c>
      <c r="K92" s="46">
        <v>0</v>
      </c>
      <c r="L92" s="46">
        <v>5.8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43.5</v>
      </c>
      <c r="V92" s="74">
        <v>-0.2</v>
      </c>
      <c r="W92">
        <v>32.869999999999997</v>
      </c>
      <c r="X92">
        <v>0</v>
      </c>
      <c r="Y92">
        <v>-0.2</v>
      </c>
      <c r="Z92">
        <v>5.8</v>
      </c>
      <c r="AA92">
        <v>4.83</v>
      </c>
    </row>
    <row r="93" spans="7:27">
      <c r="G93" t="s">
        <v>135</v>
      </c>
      <c r="H93" s="73">
        <v>38.659999999999997</v>
      </c>
      <c r="I93" s="46">
        <v>15.47</v>
      </c>
      <c r="J93" s="46">
        <v>0</v>
      </c>
      <c r="K93" s="46">
        <v>0</v>
      </c>
      <c r="L93" s="46">
        <v>5.32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59.45</v>
      </c>
      <c r="V93" s="74">
        <v>-0.2</v>
      </c>
      <c r="W93">
        <v>38.659999999999997</v>
      </c>
      <c r="X93">
        <v>15.47</v>
      </c>
      <c r="Y93">
        <v>-0.2</v>
      </c>
      <c r="Z93">
        <v>5.32</v>
      </c>
      <c r="AA93">
        <v>0</v>
      </c>
    </row>
    <row r="94" spans="7:27">
      <c r="G94" t="s">
        <v>136</v>
      </c>
      <c r="H94" s="73">
        <v>38.659999999999997</v>
      </c>
      <c r="I94" s="46">
        <v>14.5</v>
      </c>
      <c r="J94" s="46">
        <v>0</v>
      </c>
      <c r="K94" s="46">
        <v>0</v>
      </c>
      <c r="L94" s="46">
        <v>5.32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58.48</v>
      </c>
      <c r="V94" s="74">
        <v>-0.2</v>
      </c>
      <c r="W94">
        <v>38.659999999999997</v>
      </c>
      <c r="X94">
        <v>14.5</v>
      </c>
      <c r="Y94">
        <v>-0.2</v>
      </c>
      <c r="Z94">
        <v>5.32</v>
      </c>
      <c r="AA94">
        <v>0</v>
      </c>
    </row>
    <row r="95" spans="7:27">
      <c r="G95" t="s">
        <v>137</v>
      </c>
      <c r="H95" s="73">
        <v>28.03</v>
      </c>
      <c r="I95" s="46">
        <v>31.9</v>
      </c>
      <c r="J95" s="46">
        <v>0</v>
      </c>
      <c r="K95" s="46">
        <v>0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64.760000000000005</v>
      </c>
      <c r="V95" s="74">
        <v>-0.2</v>
      </c>
      <c r="W95">
        <v>28.03</v>
      </c>
      <c r="X95">
        <v>31.9</v>
      </c>
      <c r="Y95">
        <v>-0.2</v>
      </c>
      <c r="Z95">
        <v>4.83</v>
      </c>
      <c r="AA95">
        <v>0</v>
      </c>
    </row>
    <row r="96" spans="7:27">
      <c r="G96" t="s">
        <v>138</v>
      </c>
      <c r="H96" s="73">
        <v>22.23</v>
      </c>
      <c r="I96" s="46">
        <v>47.37</v>
      </c>
      <c r="J96" s="46">
        <v>0</v>
      </c>
      <c r="K96" s="46">
        <v>0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74.430000000000007</v>
      </c>
      <c r="V96" s="74">
        <v>-0.2</v>
      </c>
      <c r="W96">
        <v>22.23</v>
      </c>
      <c r="X96">
        <v>47.37</v>
      </c>
      <c r="Y96">
        <v>-0.2</v>
      </c>
      <c r="Z96">
        <v>4.83</v>
      </c>
      <c r="AA96">
        <v>0</v>
      </c>
    </row>
    <row r="97" spans="1:83">
      <c r="G97" t="s">
        <v>139</v>
      </c>
      <c r="H97" s="73">
        <v>45.43</v>
      </c>
      <c r="I97" s="46">
        <v>0</v>
      </c>
      <c r="J97" s="46">
        <v>0</v>
      </c>
      <c r="K97" s="46">
        <v>0</v>
      </c>
      <c r="L97" s="46">
        <v>3.58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49.01</v>
      </c>
      <c r="V97" s="74">
        <v>-0.2</v>
      </c>
      <c r="W97">
        <v>45.43</v>
      </c>
      <c r="X97">
        <v>0</v>
      </c>
      <c r="Y97">
        <v>-0.2</v>
      </c>
      <c r="Z97">
        <v>3.58</v>
      </c>
      <c r="AA97">
        <v>0</v>
      </c>
    </row>
    <row r="98" spans="1:83">
      <c r="G98" t="s">
        <v>140</v>
      </c>
      <c r="H98" s="73">
        <v>41.56</v>
      </c>
      <c r="I98" s="46">
        <v>0</v>
      </c>
      <c r="J98" s="46">
        <v>0</v>
      </c>
      <c r="K98" s="46">
        <v>0</v>
      </c>
      <c r="L98" s="46">
        <v>3.19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44.75</v>
      </c>
      <c r="V98" s="74">
        <v>-0.2</v>
      </c>
      <c r="W98">
        <v>41.56</v>
      </c>
      <c r="X98">
        <v>0</v>
      </c>
      <c r="Y98">
        <v>-0.2</v>
      </c>
      <c r="Z98">
        <v>3.19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1.2570399999999997</v>
      </c>
      <c r="I99" s="69">
        <f t="shared" ref="I99:BQ99" si="1">SUM(I3:I98)/4000</f>
        <v>0.16481500000000002</v>
      </c>
      <c r="J99" s="69">
        <f t="shared" si="1"/>
        <v>0.26363999999999993</v>
      </c>
      <c r="K99" s="69">
        <f t="shared" si="1"/>
        <v>0</v>
      </c>
      <c r="L99" s="69">
        <f t="shared" si="1"/>
        <v>6.3042500000000029E-2</v>
      </c>
      <c r="M99" s="69">
        <f t="shared" si="1"/>
        <v>0</v>
      </c>
      <c r="N99" s="68">
        <f t="shared" si="1"/>
        <v>-9.4750000000000001E-2</v>
      </c>
      <c r="O99" s="69">
        <f t="shared" si="1"/>
        <v>-0.41149999999999998</v>
      </c>
      <c r="P99" s="69">
        <f t="shared" si="1"/>
        <v>-0.48199999999999998</v>
      </c>
      <c r="Q99" s="69">
        <f t="shared" si="1"/>
        <v>0</v>
      </c>
      <c r="R99" s="69">
        <f t="shared" si="1"/>
        <v>-1.4600000000000002E-2</v>
      </c>
      <c r="S99" s="70">
        <f t="shared" si="1"/>
        <v>0</v>
      </c>
      <c r="U99" s="68">
        <f t="shared" si="1"/>
        <v>1.7485375000000001</v>
      </c>
      <c r="V99" s="70">
        <f t="shared" si="1"/>
        <v>-1.0076499999999986</v>
      </c>
      <c r="W99">
        <f t="shared" si="1"/>
        <v>1.1622899999999998</v>
      </c>
      <c r="X99">
        <f t="shared" si="1"/>
        <v>-0.24668499999999999</v>
      </c>
      <c r="Y99">
        <f t="shared" si="1"/>
        <v>-4.7999999999999909E-3</v>
      </c>
      <c r="Z99">
        <f t="shared" si="1"/>
        <v>4.8442499999999999E-2</v>
      </c>
      <c r="AA99">
        <f t="shared" si="1"/>
        <v>-0.21835999999999992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U2" s="73" t="s">
        <v>225</v>
      </c>
      <c r="V2" s="74" t="s">
        <v>224</v>
      </c>
      <c r="W2" s="28" t="s">
        <v>257</v>
      </c>
      <c r="X2" t="s">
        <v>498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67.66</v>
      </c>
      <c r="J3" s="53">
        <v>0</v>
      </c>
      <c r="K3" s="53">
        <v>0</v>
      </c>
      <c r="L3" s="53">
        <v>0</v>
      </c>
      <c r="M3" s="72">
        <v>2.74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498</v>
      </c>
      <c r="U3" s="73">
        <v>70.400000000000006</v>
      </c>
      <c r="V3" s="74">
        <v>-8</v>
      </c>
      <c r="W3">
        <v>67.66</v>
      </c>
      <c r="X3">
        <v>-8</v>
      </c>
      <c r="Y3">
        <v>2.74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53.17</v>
      </c>
      <c r="J4" s="46">
        <v>0</v>
      </c>
      <c r="K4" s="46">
        <v>0</v>
      </c>
      <c r="L4" s="46">
        <v>0</v>
      </c>
      <c r="M4" s="74">
        <v>3.62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56.79</v>
      </c>
      <c r="V4" s="74">
        <v>-8</v>
      </c>
      <c r="W4">
        <v>53.17</v>
      </c>
      <c r="X4">
        <v>-8</v>
      </c>
      <c r="Y4">
        <v>3.62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33.83</v>
      </c>
      <c r="J5" s="46">
        <v>0</v>
      </c>
      <c r="K5" s="46">
        <v>0</v>
      </c>
      <c r="L5" s="46">
        <v>0</v>
      </c>
      <c r="M5" s="74">
        <v>1.45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35.28</v>
      </c>
      <c r="V5" s="74">
        <v>-8</v>
      </c>
      <c r="W5">
        <v>33.83</v>
      </c>
      <c r="X5">
        <v>-8</v>
      </c>
      <c r="Y5">
        <v>1.45</v>
      </c>
    </row>
    <row r="6" spans="1:25">
      <c r="B6" t="s">
        <v>380</v>
      </c>
      <c r="G6" t="s">
        <v>48</v>
      </c>
      <c r="H6" s="73">
        <v>0</v>
      </c>
      <c r="I6" s="46">
        <v>19.329999999999998</v>
      </c>
      <c r="J6" s="46">
        <v>0</v>
      </c>
      <c r="K6" s="46">
        <v>0</v>
      </c>
      <c r="L6" s="46">
        <v>0</v>
      </c>
      <c r="M6" s="74">
        <v>2.0299999999999998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21.36</v>
      </c>
      <c r="V6" s="74">
        <v>-8</v>
      </c>
      <c r="W6">
        <v>19.329999999999998</v>
      </c>
      <c r="X6">
        <v>-8</v>
      </c>
      <c r="Y6">
        <v>2.0299999999999998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-8</v>
      </c>
      <c r="W7">
        <v>0</v>
      </c>
      <c r="X7">
        <v>-8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1.35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1.35</v>
      </c>
      <c r="V8" s="74">
        <v>-8</v>
      </c>
      <c r="W8">
        <v>0</v>
      </c>
      <c r="X8">
        <v>-8</v>
      </c>
      <c r="Y8">
        <v>1.35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1.35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1.35</v>
      </c>
      <c r="V9" s="74">
        <v>-8</v>
      </c>
      <c r="W9">
        <v>0</v>
      </c>
      <c r="X9">
        <v>-8</v>
      </c>
      <c r="Y9">
        <v>1.35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0.1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0.1</v>
      </c>
      <c r="V10" s="74">
        <v>-8</v>
      </c>
      <c r="W10">
        <v>0</v>
      </c>
      <c r="X10">
        <v>-8</v>
      </c>
      <c r="Y10">
        <v>0.1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-8</v>
      </c>
      <c r="W11">
        <v>0</v>
      </c>
      <c r="X11">
        <v>-8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0.77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0.77</v>
      </c>
      <c r="V12" s="74">
        <v>-8</v>
      </c>
      <c r="W12">
        <v>0</v>
      </c>
      <c r="X12">
        <v>-8</v>
      </c>
      <c r="Y12">
        <v>0.77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2.0299999999999998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2.0299999999999998</v>
      </c>
      <c r="V13" s="74">
        <v>-8</v>
      </c>
      <c r="W13">
        <v>0</v>
      </c>
      <c r="X13">
        <v>-8</v>
      </c>
      <c r="Y13">
        <v>2.0299999999999998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0.38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0.38</v>
      </c>
      <c r="V14" s="74">
        <v>-8</v>
      </c>
      <c r="W14">
        <v>0</v>
      </c>
      <c r="X14">
        <v>-8</v>
      </c>
      <c r="Y14">
        <v>0.38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0.88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0.88</v>
      </c>
      <c r="V15" s="74">
        <v>-8</v>
      </c>
      <c r="W15">
        <v>0</v>
      </c>
      <c r="X15">
        <v>-8</v>
      </c>
      <c r="Y15">
        <v>0.88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2.82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2.82</v>
      </c>
      <c r="V16" s="74">
        <v>-8</v>
      </c>
      <c r="W16">
        <v>0</v>
      </c>
      <c r="X16">
        <v>-8</v>
      </c>
      <c r="Y16">
        <v>2.82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3.11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3.11</v>
      </c>
      <c r="V17" s="74">
        <v>-8</v>
      </c>
      <c r="W17">
        <v>0</v>
      </c>
      <c r="X17">
        <v>-8</v>
      </c>
      <c r="Y17">
        <v>3.11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4.74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4.74</v>
      </c>
      <c r="V18" s="74">
        <v>-8</v>
      </c>
      <c r="W18">
        <v>0</v>
      </c>
      <c r="X18">
        <v>-8</v>
      </c>
      <c r="Y18">
        <v>4.74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4.78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4.78</v>
      </c>
      <c r="V19" s="74">
        <v>-8</v>
      </c>
      <c r="W19">
        <v>0</v>
      </c>
      <c r="X19">
        <v>-8</v>
      </c>
      <c r="Y19">
        <v>4.78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6.31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6.31</v>
      </c>
      <c r="V20" s="74">
        <v>-8</v>
      </c>
      <c r="W20">
        <v>0</v>
      </c>
      <c r="X20">
        <v>-8</v>
      </c>
      <c r="Y20">
        <v>6.31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6.51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6.51</v>
      </c>
      <c r="V21" s="74">
        <v>-8</v>
      </c>
      <c r="W21">
        <v>0</v>
      </c>
      <c r="X21">
        <v>-8</v>
      </c>
      <c r="Y21">
        <v>6.51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5.35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5.35</v>
      </c>
      <c r="V22" s="74">
        <v>-8</v>
      </c>
      <c r="W22">
        <v>0</v>
      </c>
      <c r="X22">
        <v>-8</v>
      </c>
      <c r="Y22">
        <v>5.35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5.81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5.81</v>
      </c>
      <c r="V23" s="74">
        <v>-8</v>
      </c>
      <c r="W23">
        <v>0</v>
      </c>
      <c r="X23">
        <v>-8</v>
      </c>
      <c r="Y23">
        <v>5.81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7.15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7.15</v>
      </c>
      <c r="V24" s="74">
        <v>-8</v>
      </c>
      <c r="W24">
        <v>0</v>
      </c>
      <c r="X24">
        <v>-8</v>
      </c>
      <c r="Y24">
        <v>7.15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7.15</v>
      </c>
      <c r="V25" s="74">
        <v>-8</v>
      </c>
      <c r="W25">
        <v>0</v>
      </c>
      <c r="X25">
        <v>-8</v>
      </c>
      <c r="Y25">
        <v>7.15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7.15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7.15</v>
      </c>
      <c r="V26" s="74">
        <v>-8</v>
      </c>
      <c r="W26">
        <v>0</v>
      </c>
      <c r="X26">
        <v>-8</v>
      </c>
      <c r="Y26">
        <v>7.15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7.15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7.15</v>
      </c>
      <c r="V27" s="74">
        <v>-8</v>
      </c>
      <c r="W27">
        <v>0</v>
      </c>
      <c r="X27">
        <v>-8</v>
      </c>
      <c r="Y27">
        <v>7.15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7.15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7.15</v>
      </c>
      <c r="V28" s="74">
        <v>-8</v>
      </c>
      <c r="W28">
        <v>0</v>
      </c>
      <c r="X28">
        <v>-8</v>
      </c>
      <c r="Y28">
        <v>7.15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7.15</v>
      </c>
      <c r="V29" s="74">
        <v>-8</v>
      </c>
      <c r="W29">
        <v>0</v>
      </c>
      <c r="X29">
        <v>-8</v>
      </c>
      <c r="Y29">
        <v>7.15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7.15</v>
      </c>
      <c r="V30" s="74">
        <v>-8</v>
      </c>
      <c r="W30">
        <v>0</v>
      </c>
      <c r="X30">
        <v>-8</v>
      </c>
      <c r="Y30">
        <v>7.15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4.83</v>
      </c>
      <c r="V31" s="74">
        <v>-8</v>
      </c>
      <c r="W31">
        <v>0</v>
      </c>
      <c r="X31">
        <v>-8</v>
      </c>
      <c r="Y31">
        <v>4.83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5.9</v>
      </c>
      <c r="V32" s="74">
        <v>-8</v>
      </c>
      <c r="W32">
        <v>0</v>
      </c>
      <c r="X32">
        <v>-8</v>
      </c>
      <c r="Y32">
        <v>5.9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4.83</v>
      </c>
      <c r="V33" s="74">
        <v>-8</v>
      </c>
      <c r="W33">
        <v>0</v>
      </c>
      <c r="X33">
        <v>-8</v>
      </c>
      <c r="Y33">
        <v>4.83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4.93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4.93</v>
      </c>
      <c r="V34" s="74">
        <v>-8</v>
      </c>
      <c r="W34">
        <v>0</v>
      </c>
      <c r="X34">
        <v>-8</v>
      </c>
      <c r="Y34">
        <v>4.93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4.3499999999999996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4.3499999999999996</v>
      </c>
      <c r="V35" s="74">
        <v>-8</v>
      </c>
      <c r="W35">
        <v>0</v>
      </c>
      <c r="X35">
        <v>-8</v>
      </c>
      <c r="Y35">
        <v>4.3499999999999996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-8</v>
      </c>
      <c r="W36">
        <v>0</v>
      </c>
      <c r="X36">
        <v>-8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-8</v>
      </c>
      <c r="W37">
        <v>0</v>
      </c>
      <c r="X37">
        <v>-8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-8</v>
      </c>
      <c r="W38">
        <v>0</v>
      </c>
      <c r="X38">
        <v>-8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-8</v>
      </c>
      <c r="W39">
        <v>0</v>
      </c>
      <c r="X39">
        <v>-8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-8</v>
      </c>
      <c r="W40">
        <v>0</v>
      </c>
      <c r="X40">
        <v>-8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-8</v>
      </c>
      <c r="W41">
        <v>0</v>
      </c>
      <c r="X41">
        <v>-8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-8</v>
      </c>
      <c r="W42">
        <v>0</v>
      </c>
      <c r="X42">
        <v>-8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-8</v>
      </c>
      <c r="W43">
        <v>0</v>
      </c>
      <c r="X43">
        <v>-8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-8</v>
      </c>
      <c r="W44">
        <v>0</v>
      </c>
      <c r="X44">
        <v>-8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-8</v>
      </c>
      <c r="W45">
        <v>0</v>
      </c>
      <c r="X45">
        <v>-8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-8</v>
      </c>
      <c r="W46">
        <v>0</v>
      </c>
      <c r="X46">
        <v>-8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-8</v>
      </c>
      <c r="W47">
        <v>0</v>
      </c>
      <c r="X47">
        <v>-8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-8</v>
      </c>
      <c r="W48">
        <v>0</v>
      </c>
      <c r="X48">
        <v>-8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-8</v>
      </c>
      <c r="W49">
        <v>0</v>
      </c>
      <c r="X49">
        <v>-8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-8</v>
      </c>
      <c r="W50">
        <v>0</v>
      </c>
      <c r="X50">
        <v>-8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-8</v>
      </c>
      <c r="W51">
        <v>0</v>
      </c>
      <c r="X51">
        <v>-8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-8</v>
      </c>
      <c r="W52">
        <v>0</v>
      </c>
      <c r="X52">
        <v>-8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-8</v>
      </c>
      <c r="W53">
        <v>0</v>
      </c>
      <c r="X53">
        <v>-8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-8</v>
      </c>
      <c r="W54">
        <v>0</v>
      </c>
      <c r="X54">
        <v>-8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3.22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3.22</v>
      </c>
      <c r="V55" s="74">
        <v>-8</v>
      </c>
      <c r="W55">
        <v>0</v>
      </c>
      <c r="X55">
        <v>-8</v>
      </c>
      <c r="Y55">
        <v>3.22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3.19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3.19</v>
      </c>
      <c r="V56" s="74">
        <v>-8</v>
      </c>
      <c r="W56">
        <v>0</v>
      </c>
      <c r="X56">
        <v>-8</v>
      </c>
      <c r="Y56">
        <v>3.19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-8</v>
      </c>
      <c r="W57">
        <v>0</v>
      </c>
      <c r="X57">
        <v>-8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-8</v>
      </c>
      <c r="W58">
        <v>0</v>
      </c>
      <c r="X58">
        <v>-8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-8</v>
      </c>
      <c r="W59">
        <v>0</v>
      </c>
      <c r="X59">
        <v>-8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-8</v>
      </c>
      <c r="W60">
        <v>0</v>
      </c>
      <c r="X60">
        <v>-8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-8</v>
      </c>
      <c r="W61">
        <v>0</v>
      </c>
      <c r="X61">
        <v>-8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-8</v>
      </c>
      <c r="W62">
        <v>0</v>
      </c>
      <c r="X62">
        <v>-8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-8</v>
      </c>
      <c r="W63">
        <v>0</v>
      </c>
      <c r="X63">
        <v>-8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-8</v>
      </c>
      <c r="W64">
        <v>0</v>
      </c>
      <c r="X64">
        <v>-8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-8</v>
      </c>
      <c r="W65">
        <v>0</v>
      </c>
      <c r="X65">
        <v>-8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7.15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7.15</v>
      </c>
      <c r="V66" s="74">
        <v>-8</v>
      </c>
      <c r="W66">
        <v>0</v>
      </c>
      <c r="X66">
        <v>-8</v>
      </c>
      <c r="Y66">
        <v>7.15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7.15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7.15</v>
      </c>
      <c r="V67" s="74">
        <v>-8</v>
      </c>
      <c r="W67">
        <v>0</v>
      </c>
      <c r="X67">
        <v>-8</v>
      </c>
      <c r="Y67">
        <v>7.15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7.15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7.15</v>
      </c>
      <c r="V68" s="74">
        <v>-8</v>
      </c>
      <c r="W68">
        <v>0</v>
      </c>
      <c r="X68">
        <v>-8</v>
      </c>
      <c r="Y68">
        <v>7.15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7.15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7.15</v>
      </c>
      <c r="V69" s="74">
        <v>-8</v>
      </c>
      <c r="W69">
        <v>0</v>
      </c>
      <c r="X69">
        <v>-8</v>
      </c>
      <c r="Y69">
        <v>7.15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7.15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7.15</v>
      </c>
      <c r="V70" s="74">
        <v>-8</v>
      </c>
      <c r="W70">
        <v>0</v>
      </c>
      <c r="X70">
        <v>-8</v>
      </c>
      <c r="Y70">
        <v>7.15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7.15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7.15</v>
      </c>
      <c r="V71" s="74">
        <v>-8</v>
      </c>
      <c r="W71">
        <v>0</v>
      </c>
      <c r="X71">
        <v>-8</v>
      </c>
      <c r="Y71">
        <v>7.15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7.15</v>
      </c>
      <c r="V72" s="74">
        <v>-8</v>
      </c>
      <c r="W72">
        <v>0</v>
      </c>
      <c r="X72">
        <v>-8</v>
      </c>
      <c r="Y72">
        <v>7.15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7.15</v>
      </c>
      <c r="V73" s="74">
        <v>-8</v>
      </c>
      <c r="W73">
        <v>0</v>
      </c>
      <c r="X73">
        <v>-8</v>
      </c>
      <c r="Y73">
        <v>7.15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7.15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7.15</v>
      </c>
      <c r="V74" s="74">
        <v>-8</v>
      </c>
      <c r="W74">
        <v>0</v>
      </c>
      <c r="X74">
        <v>-8</v>
      </c>
      <c r="Y74">
        <v>7.15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7.15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7.15</v>
      </c>
      <c r="V75" s="74">
        <v>-8</v>
      </c>
      <c r="W75">
        <v>0</v>
      </c>
      <c r="X75">
        <v>-8</v>
      </c>
      <c r="Y75">
        <v>7.15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5.14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5.14</v>
      </c>
      <c r="V76" s="74">
        <v>-8</v>
      </c>
      <c r="W76">
        <v>0</v>
      </c>
      <c r="X76">
        <v>-8</v>
      </c>
      <c r="Y76">
        <v>5.14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1.23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1.23</v>
      </c>
      <c r="V77" s="74">
        <v>-8</v>
      </c>
      <c r="W77">
        <v>0</v>
      </c>
      <c r="X77">
        <v>-8</v>
      </c>
      <c r="Y77">
        <v>1.23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0.97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0.97</v>
      </c>
      <c r="V78" s="74">
        <v>-8</v>
      </c>
      <c r="W78">
        <v>0</v>
      </c>
      <c r="X78">
        <v>-8</v>
      </c>
      <c r="Y78">
        <v>0.97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7.09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7.09</v>
      </c>
      <c r="V79" s="74">
        <v>-8</v>
      </c>
      <c r="W79">
        <v>0</v>
      </c>
      <c r="X79">
        <v>-8</v>
      </c>
      <c r="Y79">
        <v>7.09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7.04</v>
      </c>
      <c r="V80" s="74">
        <v>-8</v>
      </c>
      <c r="W80">
        <v>0</v>
      </c>
      <c r="X80">
        <v>-8</v>
      </c>
      <c r="Y80">
        <v>7.04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6.93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6.93</v>
      </c>
      <c r="V81" s="74">
        <v>-8</v>
      </c>
      <c r="W81">
        <v>0</v>
      </c>
      <c r="X81">
        <v>-8</v>
      </c>
      <c r="Y81">
        <v>6.93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7.03</v>
      </c>
      <c r="V82" s="74">
        <v>-8</v>
      </c>
      <c r="W82">
        <v>0</v>
      </c>
      <c r="X82">
        <v>-8</v>
      </c>
      <c r="Y82">
        <v>7.03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7.15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7.15</v>
      </c>
      <c r="V83" s="74">
        <v>-8</v>
      </c>
      <c r="W83">
        <v>0</v>
      </c>
      <c r="X83">
        <v>-8</v>
      </c>
      <c r="Y83">
        <v>7.15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7.15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7.15</v>
      </c>
      <c r="V84" s="74">
        <v>-8</v>
      </c>
      <c r="W84">
        <v>0</v>
      </c>
      <c r="X84">
        <v>-8</v>
      </c>
      <c r="Y84">
        <v>7.15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7.15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7.15</v>
      </c>
      <c r="V85" s="74">
        <v>-8</v>
      </c>
      <c r="W85">
        <v>0</v>
      </c>
      <c r="X85">
        <v>-8</v>
      </c>
      <c r="Y85">
        <v>7.15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7.15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7.15</v>
      </c>
      <c r="V86" s="74">
        <v>-8</v>
      </c>
      <c r="W86">
        <v>0</v>
      </c>
      <c r="X86">
        <v>-8</v>
      </c>
      <c r="Y86">
        <v>7.15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7.15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7.15</v>
      </c>
      <c r="V87" s="74">
        <v>-8</v>
      </c>
      <c r="W87">
        <v>0</v>
      </c>
      <c r="X87">
        <v>-8</v>
      </c>
      <c r="Y87">
        <v>7.15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7.15</v>
      </c>
      <c r="V88" s="74">
        <v>-8</v>
      </c>
      <c r="W88">
        <v>0</v>
      </c>
      <c r="X88">
        <v>-8</v>
      </c>
      <c r="Y88">
        <v>7.15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7.15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7.15</v>
      </c>
      <c r="V89" s="74">
        <v>-8</v>
      </c>
      <c r="W89">
        <v>0</v>
      </c>
      <c r="X89">
        <v>-8</v>
      </c>
      <c r="Y89">
        <v>7.15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7.15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7.15</v>
      </c>
      <c r="V90" s="74">
        <v>-8</v>
      </c>
      <c r="W90">
        <v>0</v>
      </c>
      <c r="X90">
        <v>-8</v>
      </c>
      <c r="Y90">
        <v>7.15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5.41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5.41</v>
      </c>
      <c r="V91" s="74">
        <v>-8</v>
      </c>
      <c r="W91">
        <v>0</v>
      </c>
      <c r="X91">
        <v>-8</v>
      </c>
      <c r="Y91">
        <v>5.41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7.15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7.15</v>
      </c>
      <c r="V92" s="74">
        <v>-8</v>
      </c>
      <c r="W92">
        <v>0</v>
      </c>
      <c r="X92">
        <v>-8</v>
      </c>
      <c r="Y92">
        <v>7.15</v>
      </c>
    </row>
    <row r="93" spans="7:25">
      <c r="G93" t="s">
        <v>135</v>
      </c>
      <c r="H93" s="73">
        <v>0</v>
      </c>
      <c r="I93" s="46">
        <v>14.5</v>
      </c>
      <c r="J93" s="46">
        <v>0</v>
      </c>
      <c r="K93" s="46">
        <v>0</v>
      </c>
      <c r="L93" s="46">
        <v>0</v>
      </c>
      <c r="M93" s="74">
        <v>3.09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17.59</v>
      </c>
      <c r="V93" s="74">
        <v>-8</v>
      </c>
      <c r="W93">
        <v>14.5</v>
      </c>
      <c r="X93">
        <v>-8</v>
      </c>
      <c r="Y93">
        <v>3.09</v>
      </c>
    </row>
    <row r="94" spans="7:25">
      <c r="G94" t="s">
        <v>136</v>
      </c>
      <c r="H94" s="73">
        <v>0</v>
      </c>
      <c r="I94" s="46">
        <v>28.99</v>
      </c>
      <c r="J94" s="46">
        <v>0</v>
      </c>
      <c r="K94" s="46">
        <v>0</v>
      </c>
      <c r="L94" s="46">
        <v>0</v>
      </c>
      <c r="M94" s="74">
        <v>3.29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32.28</v>
      </c>
      <c r="V94" s="74">
        <v>-8</v>
      </c>
      <c r="W94">
        <v>28.99</v>
      </c>
      <c r="X94">
        <v>-8</v>
      </c>
      <c r="Y94">
        <v>3.29</v>
      </c>
    </row>
    <row r="95" spans="7:25">
      <c r="G95" t="s">
        <v>137</v>
      </c>
      <c r="H95" s="73">
        <v>0</v>
      </c>
      <c r="I95" s="46">
        <v>48.33</v>
      </c>
      <c r="J95" s="46">
        <v>0</v>
      </c>
      <c r="K95" s="46">
        <v>0</v>
      </c>
      <c r="L95" s="46">
        <v>0</v>
      </c>
      <c r="M95" s="74">
        <v>7.15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55.48</v>
      </c>
      <c r="V95" s="74">
        <v>-8</v>
      </c>
      <c r="W95">
        <v>48.33</v>
      </c>
      <c r="X95">
        <v>-8</v>
      </c>
      <c r="Y95">
        <v>7.15</v>
      </c>
    </row>
    <row r="96" spans="7:25">
      <c r="G96" t="s">
        <v>138</v>
      </c>
      <c r="H96" s="73">
        <v>0</v>
      </c>
      <c r="I96" s="46">
        <v>62.83</v>
      </c>
      <c r="J96" s="46">
        <v>0</v>
      </c>
      <c r="K96" s="46">
        <v>0</v>
      </c>
      <c r="L96" s="46">
        <v>0</v>
      </c>
      <c r="M96" s="74">
        <v>4.6399999999999997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67.47</v>
      </c>
      <c r="V96" s="74">
        <v>-8</v>
      </c>
      <c r="W96">
        <v>62.83</v>
      </c>
      <c r="X96">
        <v>-8</v>
      </c>
      <c r="Y96">
        <v>4.6399999999999997</v>
      </c>
    </row>
    <row r="97" spans="1:83">
      <c r="G97" t="s">
        <v>139</v>
      </c>
      <c r="H97" s="73">
        <v>0</v>
      </c>
      <c r="I97" s="46">
        <v>72.5</v>
      </c>
      <c r="J97" s="46">
        <v>0</v>
      </c>
      <c r="K97" s="46">
        <v>0</v>
      </c>
      <c r="L97" s="46">
        <v>0</v>
      </c>
      <c r="M97" s="74">
        <v>7.15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79.650000000000006</v>
      </c>
      <c r="V97" s="74">
        <v>-8</v>
      </c>
      <c r="W97">
        <v>72.5</v>
      </c>
      <c r="X97">
        <v>-8</v>
      </c>
      <c r="Y97">
        <v>7.15</v>
      </c>
    </row>
    <row r="98" spans="1:83">
      <c r="G98" t="s">
        <v>140</v>
      </c>
      <c r="H98" s="73">
        <v>0</v>
      </c>
      <c r="I98" s="46">
        <v>67.66</v>
      </c>
      <c r="J98" s="46">
        <v>0</v>
      </c>
      <c r="K98" s="46">
        <v>0</v>
      </c>
      <c r="L98" s="46">
        <v>0</v>
      </c>
      <c r="M98" s="74">
        <v>5.61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73.27</v>
      </c>
      <c r="V98" s="74">
        <v>-8</v>
      </c>
      <c r="W98">
        <v>67.66</v>
      </c>
      <c r="X98">
        <v>-8</v>
      </c>
      <c r="Y98">
        <v>5.61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0.11719999999999998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8.6262499999999978E-2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0.20346249999999985</v>
      </c>
      <c r="V99" s="70">
        <f t="shared" si="1"/>
        <v>-0.192</v>
      </c>
      <c r="W99">
        <f t="shared" si="1"/>
        <v>0.11719999999999998</v>
      </c>
      <c r="X99">
        <f t="shared" si="1"/>
        <v>-0.192</v>
      </c>
      <c r="Y99">
        <f t="shared" si="1"/>
        <v>8.6262499999999978E-2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45200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9.5955999999999992</v>
      </c>
      <c r="E3">
        <f>GT_NG!P3</f>
        <v>13.478079331941544</v>
      </c>
      <c r="F3">
        <f>GT_Spot!P3</f>
        <v>0</v>
      </c>
      <c r="G3">
        <f>PPCL_NG!P3</f>
        <v>43.957164053932004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1068.9437354624845</v>
      </c>
      <c r="P3" s="36">
        <v>107.51706355329949</v>
      </c>
      <c r="Q3" s="36">
        <v>31.415202702702704</v>
      </c>
      <c r="R3" s="38">
        <v>0</v>
      </c>
      <c r="S3" s="38">
        <v>0</v>
      </c>
      <c r="T3" s="37">
        <f>SUMPRODUCT(LTA!J3:AN3,LTA!J$101:AN$101,LTA!J$103:AN$103)</f>
        <v>34.29</v>
      </c>
      <c r="U3" s="37">
        <f>SUMPRODUCT(LTA!J3:AN3,LTA!J$102:AN$102,LTA!J$103:AN$103)</f>
        <v>80.47999999999999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</v>
      </c>
      <c r="AB3" s="75">
        <f>-STOA!N3</f>
        <v>0</v>
      </c>
      <c r="AC3">
        <f>SUMIF(B3:AB3,"&gt;0")*$AC$2-SUMIF(B3:AB3,"&lt;0")*($AC$2/(1-$AC$2))+SUMIF(AI3:AR3,"&gt;0")*$AC$2-SUMIF(AI3:AR3,"&lt;0")*($AC$2/(1-$AC$2))</f>
        <v>13.718204236918371</v>
      </c>
      <c r="AD3">
        <f>SUM(B3:AB3,AI3:AR3)-AC3</f>
        <v>1545.1686408674418</v>
      </c>
      <c r="AE3">
        <f>'IDT-1'!B3</f>
        <v>0</v>
      </c>
      <c r="AF3" s="24"/>
      <c r="AG3">
        <f>SUM(AD3:AF3)+AT3</f>
        <v>1545.1686408674418</v>
      </c>
      <c r="AI3" s="34">
        <f>PXIL!H3</f>
        <v>0</v>
      </c>
      <c r="AJ3" s="34">
        <f>PXIL!N3</f>
        <v>0</v>
      </c>
      <c r="AK3" s="34">
        <f>RTM_IEX!H3</f>
        <v>69.599999999999994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9.5955999999999992</v>
      </c>
      <c r="E4">
        <f>GT_NG!P4</f>
        <v>13.478079331941544</v>
      </c>
      <c r="F4">
        <f>GT_Spot!P4</f>
        <v>0</v>
      </c>
      <c r="G4">
        <f>PPCL_NG!P4</f>
        <v>43.957164053932004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1058.9367196768922</v>
      </c>
      <c r="P4" s="36">
        <v>107.51706355329949</v>
      </c>
      <c r="Q4" s="36">
        <v>31.415202702702704</v>
      </c>
      <c r="R4" s="38">
        <v>0</v>
      </c>
      <c r="S4" s="38">
        <v>0</v>
      </c>
      <c r="T4" s="37">
        <f>SUMPRODUCT(LTA!J4:AN4,LTA!J$101:AN$101,LTA!J$103:AN$103)</f>
        <v>26.32</v>
      </c>
      <c r="U4" s="37">
        <f>SUMPRODUCT(LTA!J4:AN4,LTA!J$102:AN$102,LTA!J$103:AN$103)</f>
        <v>64.91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13.371862498005159</v>
      </c>
      <c r="AD4">
        <f t="shared" ref="AD4:AD67" si="1">SUM(B4:AB4,AI4:AR4)-AC4</f>
        <v>1506.1579668207628</v>
      </c>
      <c r="AE4">
        <f>'IDT-1'!B4</f>
        <v>0</v>
      </c>
      <c r="AF4" s="24"/>
      <c r="AG4">
        <f t="shared" ref="AG4:AG67" si="2">SUM(AD4:AF4)+AT4</f>
        <v>1506.1579668207628</v>
      </c>
      <c r="AI4" s="34">
        <f>PXIL!H4</f>
        <v>0</v>
      </c>
      <c r="AJ4" s="34">
        <f>PXIL!N4</f>
        <v>0</v>
      </c>
      <c r="AK4" s="34">
        <f>RTM_IEX!H4</f>
        <v>63.79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9.5955999999999992</v>
      </c>
      <c r="E5">
        <f>GT_NG!P5</f>
        <v>13.478079331941544</v>
      </c>
      <c r="F5">
        <f>GT_Spot!P5</f>
        <v>0</v>
      </c>
      <c r="G5">
        <f>PPCL_NG!P5</f>
        <v>43.957164053932004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1029.6987322042953</v>
      </c>
      <c r="P5" s="36">
        <v>107.51706355329949</v>
      </c>
      <c r="Q5" s="36">
        <v>31.415202702702704</v>
      </c>
      <c r="R5" s="38">
        <v>0</v>
      </c>
      <c r="S5" s="38">
        <v>0</v>
      </c>
      <c r="T5" s="37">
        <f>SUMPRODUCT(LTA!J5:AN5,LTA!J$101:AN$101,LTA!J$103:AN$103)</f>
        <v>27.76</v>
      </c>
      <c r="U5" s="37">
        <f>SUMPRODUCT(LTA!J5:AN5,LTA!J$102:AN$102,LTA!J$103:AN$103)</f>
        <v>61.91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</v>
      </c>
      <c r="AB5" s="75">
        <f>-STOA!N5</f>
        <v>0</v>
      </c>
      <c r="AC5">
        <f t="shared" si="0"/>
        <v>13.041352208246307</v>
      </c>
      <c r="AD5">
        <f t="shared" si="1"/>
        <v>1468.9304896379249</v>
      </c>
      <c r="AE5">
        <f>'IDT-1'!B5</f>
        <v>0</v>
      </c>
      <c r="AF5" s="24"/>
      <c r="AG5">
        <f t="shared" si="2"/>
        <v>1468.9304896379249</v>
      </c>
      <c r="AI5" s="34">
        <f>PXIL!H5</f>
        <v>0</v>
      </c>
      <c r="AJ5" s="34">
        <f>PXIL!N5</f>
        <v>0</v>
      </c>
      <c r="AK5" s="34">
        <f>RTM_IEX!H5</f>
        <v>57.03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9.5955999999999992</v>
      </c>
      <c r="E6">
        <f>GT_NG!P6</f>
        <v>13.478079331941544</v>
      </c>
      <c r="F6">
        <f>GT_Spot!P6</f>
        <v>0</v>
      </c>
      <c r="G6">
        <f>PPCL_NG!P6</f>
        <v>43.957164053932004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1019.5679909242953</v>
      </c>
      <c r="P6" s="36">
        <v>107.51706355329949</v>
      </c>
      <c r="Q6" s="36">
        <v>31.415202702702704</v>
      </c>
      <c r="R6" s="38">
        <v>0</v>
      </c>
      <c r="S6" s="38">
        <v>0</v>
      </c>
      <c r="T6" s="37">
        <f>SUMPRODUCT(LTA!J6:AN6,LTA!J$101:AN$101,LTA!J$103:AN$103)</f>
        <v>30.07</v>
      </c>
      <c r="U6" s="37">
        <f>SUMPRODUCT(LTA!J6:AN6,LTA!J$102:AN$102,LTA!J$103:AN$103)</f>
        <v>62.23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</v>
      </c>
      <c r="AB6" s="75">
        <f>-STOA!N6</f>
        <v>0</v>
      </c>
      <c r="AC6">
        <f t="shared" si="0"/>
        <v>12.983793684982308</v>
      </c>
      <c r="AD6">
        <f t="shared" si="1"/>
        <v>1462.4473068811888</v>
      </c>
      <c r="AE6">
        <f>'IDT-1'!B6</f>
        <v>0</v>
      </c>
      <c r="AF6" s="24"/>
      <c r="AG6">
        <f t="shared" si="2"/>
        <v>1462.4473068811888</v>
      </c>
      <c r="AI6" s="34">
        <f>PXIL!H6</f>
        <v>0</v>
      </c>
      <c r="AJ6" s="34">
        <f>PXIL!N6</f>
        <v>0</v>
      </c>
      <c r="AK6" s="34">
        <f>RTM_IEX!H6</f>
        <v>57.99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9.5955999999999992</v>
      </c>
      <c r="E7">
        <f>GT_NG!P7</f>
        <v>13.478079331941544</v>
      </c>
      <c r="F7">
        <f>GT_Spot!P7</f>
        <v>0</v>
      </c>
      <c r="G7">
        <f>PPCL_NG!P7</f>
        <v>43.957164053932004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1013.2963499337989</v>
      </c>
      <c r="P7" s="36">
        <v>107.51706355329949</v>
      </c>
      <c r="Q7" s="36">
        <v>31.415202702702704</v>
      </c>
      <c r="R7" s="38">
        <v>0</v>
      </c>
      <c r="S7" s="38">
        <v>0</v>
      </c>
      <c r="T7" s="37">
        <f>SUMPRODUCT(LTA!J7:AN7,LTA!J$101:AN$101,LTA!J$103:AN$103)</f>
        <v>32.22</v>
      </c>
      <c r="U7" s="37">
        <f>SUMPRODUCT(LTA!J7:AN7,LTA!J$102:AN$102,LTA!J$103:AN$103)</f>
        <v>64.39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100.53</v>
      </c>
      <c r="Z7" s="34">
        <f>IEX!N7</f>
        <v>0</v>
      </c>
      <c r="AA7" s="75">
        <f>STOA!H7</f>
        <v>0</v>
      </c>
      <c r="AB7" s="75">
        <f>-STOA!N7</f>
        <v>0</v>
      </c>
      <c r="AC7">
        <f t="shared" si="0"/>
        <v>14.174419244265939</v>
      </c>
      <c r="AD7">
        <f t="shared" si="1"/>
        <v>1596.5550403314089</v>
      </c>
      <c r="AE7">
        <f>'IDT-1'!B7</f>
        <v>0</v>
      </c>
      <c r="AF7" s="24"/>
      <c r="AG7">
        <f t="shared" si="2"/>
        <v>1596.5550403314089</v>
      </c>
      <c r="AI7" s="34">
        <f>PXIL!H7</f>
        <v>0</v>
      </c>
      <c r="AJ7" s="34">
        <f>PXIL!N7</f>
        <v>0</v>
      </c>
      <c r="AK7" s="34">
        <f>RTM_IEX!H7</f>
        <v>94.72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9.5955999999999992</v>
      </c>
      <c r="E8">
        <f>GT_NG!P8</f>
        <v>13.478079331941544</v>
      </c>
      <c r="F8">
        <f>GT_Spot!P8</f>
        <v>0</v>
      </c>
      <c r="G8">
        <f>PPCL_NG!P8</f>
        <v>43.957164053932004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1006.0761343671073</v>
      </c>
      <c r="P8" s="36">
        <v>107.51706355329949</v>
      </c>
      <c r="Q8" s="36">
        <v>31.415202702702704</v>
      </c>
      <c r="R8" s="38">
        <v>0</v>
      </c>
      <c r="S8" s="38">
        <v>0</v>
      </c>
      <c r="T8" s="37">
        <f>SUMPRODUCT(LTA!J8:AN8,LTA!J$101:AN$101,LTA!J$103:AN$103)</f>
        <v>33.14</v>
      </c>
      <c r="U8" s="37">
        <f>SUMPRODUCT(LTA!J8:AN8,LTA!J$102:AN$102,LTA!J$103:AN$103)</f>
        <v>68.08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67.66</v>
      </c>
      <c r="Z8" s="34">
        <f>IEX!N8</f>
        <v>0</v>
      </c>
      <c r="AA8" s="75">
        <f>STOA!H8</f>
        <v>0</v>
      </c>
      <c r="AB8" s="75">
        <f>-STOA!N8</f>
        <v>0</v>
      </c>
      <c r="AC8">
        <f t="shared" si="0"/>
        <v>13.845209347279054</v>
      </c>
      <c r="AD8">
        <f t="shared" si="1"/>
        <v>1559.4740346617043</v>
      </c>
      <c r="AE8">
        <f>'IDT-1'!B8</f>
        <v>0</v>
      </c>
      <c r="AF8" s="24"/>
      <c r="AG8">
        <f t="shared" si="2"/>
        <v>1559.4740346617043</v>
      </c>
      <c r="AI8" s="34">
        <f>PXIL!H8</f>
        <v>0</v>
      </c>
      <c r="AJ8" s="34">
        <f>PXIL!N8</f>
        <v>0</v>
      </c>
      <c r="AK8" s="34">
        <f>RTM_IEX!H8</f>
        <v>92.79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9.5955999999999992</v>
      </c>
      <c r="E9">
        <f>GT_NG!P9</f>
        <v>13.478079331941544</v>
      </c>
      <c r="F9">
        <f>GT_Spot!P9</f>
        <v>0</v>
      </c>
      <c r="G9">
        <f>PPCL_NG!P9</f>
        <v>43.957164053932004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997.67459296003017</v>
      </c>
      <c r="P9" s="36">
        <v>107.51706355329949</v>
      </c>
      <c r="Q9" s="36">
        <v>31.415202702702704</v>
      </c>
      <c r="R9" s="38">
        <v>0</v>
      </c>
      <c r="S9" s="38">
        <v>0</v>
      </c>
      <c r="T9" s="37">
        <f>SUMPRODUCT(LTA!J9:AN9,LTA!J$101:AN$101,LTA!J$103:AN$103)</f>
        <v>33.479999999999997</v>
      </c>
      <c r="U9" s="37">
        <f>SUMPRODUCT(LTA!J9:AN9,LTA!J$102:AN$102,LTA!J$103:AN$103)</f>
        <v>70.81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20.3</v>
      </c>
      <c r="Z9" s="34">
        <f>IEX!N9</f>
        <v>0</v>
      </c>
      <c r="AA9" s="75">
        <f>STOA!H9</f>
        <v>0</v>
      </c>
      <c r="AB9" s="75">
        <f>-STOA!N9</f>
        <v>0</v>
      </c>
      <c r="AC9">
        <f t="shared" si="0"/>
        <v>13.364539782896774</v>
      </c>
      <c r="AD9">
        <f t="shared" si="1"/>
        <v>1505.333162819009</v>
      </c>
      <c r="AE9">
        <f>'IDT-1'!B9</f>
        <v>2.7120000000000002</v>
      </c>
      <c r="AF9" s="24"/>
      <c r="AG9">
        <f t="shared" si="2"/>
        <v>1508.045162819009</v>
      </c>
      <c r="AI9" s="34">
        <f>PXIL!H9</f>
        <v>0</v>
      </c>
      <c r="AJ9" s="34">
        <f>PXIL!N9</f>
        <v>0</v>
      </c>
      <c r="AK9" s="34">
        <f>RTM_IEX!H9</f>
        <v>90.86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9.5955999999999992</v>
      </c>
      <c r="E10">
        <f>GT_NG!P10</f>
        <v>13.478079331941544</v>
      </c>
      <c r="F10">
        <f>GT_Spot!P10</f>
        <v>0</v>
      </c>
      <c r="G10">
        <f>PPCL_NG!P10</f>
        <v>43.957164053932004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996.35282496413231</v>
      </c>
      <c r="P10" s="36">
        <v>107.51706355329949</v>
      </c>
      <c r="Q10" s="36">
        <v>31.415202702702704</v>
      </c>
      <c r="R10" s="38">
        <v>0</v>
      </c>
      <c r="S10" s="38">
        <v>0</v>
      </c>
      <c r="T10" s="37">
        <f>SUMPRODUCT(LTA!J10:AN10,LTA!J$101:AN$101,LTA!J$103:AN$103)</f>
        <v>33.14</v>
      </c>
      <c r="U10" s="37">
        <f>SUMPRODUCT(LTA!J10:AN10,LTA!J$102:AN$102,LTA!J$103:AN$103)</f>
        <v>74.569999999999993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</v>
      </c>
      <c r="AB10" s="75">
        <f>-STOA!N10</f>
        <v>0</v>
      </c>
      <c r="AC10">
        <f t="shared" si="0"/>
        <v>13.204364224532874</v>
      </c>
      <c r="AD10">
        <f t="shared" si="1"/>
        <v>1487.2915703814754</v>
      </c>
      <c r="AE10">
        <f>'IDT-1'!B10</f>
        <v>13.558</v>
      </c>
      <c r="AF10" s="24"/>
      <c r="AG10">
        <f t="shared" si="2"/>
        <v>1500.8495703814754</v>
      </c>
      <c r="AI10" s="34">
        <f>PXIL!H10</f>
        <v>0</v>
      </c>
      <c r="AJ10" s="34">
        <f>PXIL!N10</f>
        <v>0</v>
      </c>
      <c r="AK10" s="34">
        <f>RTM_IEX!H10</f>
        <v>90.86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9.5955999999999992</v>
      </c>
      <c r="E11">
        <f>GT_NG!P11</f>
        <v>14.288908195771796</v>
      </c>
      <c r="F11">
        <f>GT_Spot!P11</f>
        <v>0</v>
      </c>
      <c r="G11">
        <f>PPCL_NG!P11</f>
        <v>43.957164053932004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1026.2496771965925</v>
      </c>
      <c r="P11" s="36">
        <v>107.51706355329949</v>
      </c>
      <c r="Q11" s="36">
        <v>31.415202702702704</v>
      </c>
      <c r="R11" s="38">
        <v>0</v>
      </c>
      <c r="S11" s="38">
        <v>0</v>
      </c>
      <c r="T11" s="37">
        <f>SUMPRODUCT(LTA!J11:AN11,LTA!J$101:AN$101,LTA!J$103:AN$103)</f>
        <v>32.68</v>
      </c>
      <c r="U11" s="37">
        <f>SUMPRODUCT(LTA!J11:AN11,LTA!J$102:AN$102,LTA!J$103:AN$103)</f>
        <v>72.930000000000007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</v>
      </c>
      <c r="AB11" s="75">
        <f>-STOA!N11</f>
        <v>0</v>
      </c>
      <c r="AC11">
        <f t="shared" si="0"/>
        <v>13.285919818180229</v>
      </c>
      <c r="AD11">
        <f t="shared" si="1"/>
        <v>1496.4776958841185</v>
      </c>
      <c r="AE11">
        <f>'IDT-1'!B11</f>
        <v>42.991</v>
      </c>
      <c r="AF11" s="24"/>
      <c r="AG11">
        <f t="shared" si="2"/>
        <v>1539.4686958841185</v>
      </c>
      <c r="AI11" s="34">
        <f>PXIL!H11</f>
        <v>0</v>
      </c>
      <c r="AJ11" s="34">
        <f>PXIL!N11</f>
        <v>0</v>
      </c>
      <c r="AK11" s="34">
        <f>RTM_IEX!H11</f>
        <v>71.52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9.5955999999999992</v>
      </c>
      <c r="E12">
        <f>GT_NG!P12</f>
        <v>14.288908195771796</v>
      </c>
      <c r="F12">
        <f>GT_Spot!P12</f>
        <v>0</v>
      </c>
      <c r="G12">
        <f>PPCL_NG!P12</f>
        <v>43.957164053932004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1029.0619030609041</v>
      </c>
      <c r="P12" s="36">
        <v>107.51706355329949</v>
      </c>
      <c r="Q12" s="36">
        <v>31.415202702702704</v>
      </c>
      <c r="R12" s="38">
        <v>0</v>
      </c>
      <c r="S12" s="38">
        <v>0</v>
      </c>
      <c r="T12" s="37">
        <f>SUMPRODUCT(LTA!J12:AN12,LTA!J$101:AN$101,LTA!J$103:AN$103)</f>
        <v>35.42</v>
      </c>
      <c r="U12" s="37">
        <f>SUMPRODUCT(LTA!J12:AN12,LTA!J$102:AN$102,LTA!J$103:AN$103)</f>
        <v>73.289999999999992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</v>
      </c>
      <c r="AB12" s="75">
        <f>-STOA!N12</f>
        <v>0</v>
      </c>
      <c r="AC12">
        <f t="shared" si="0"/>
        <v>13.337947405786171</v>
      </c>
      <c r="AD12">
        <f t="shared" si="1"/>
        <v>1502.3378941608239</v>
      </c>
      <c r="AE12">
        <f>'IDT-1'!B12</f>
        <v>75.710999999999999</v>
      </c>
      <c r="AF12" s="24"/>
      <c r="AG12">
        <f t="shared" si="2"/>
        <v>1578.0488941608239</v>
      </c>
      <c r="AI12" s="34">
        <f>PXIL!H12</f>
        <v>0</v>
      </c>
      <c r="AJ12" s="34">
        <f>PXIL!N12</f>
        <v>0</v>
      </c>
      <c r="AK12" s="34">
        <f>RTM_IEX!H12</f>
        <v>71.52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9.5955999999999992</v>
      </c>
      <c r="E13">
        <f>GT_NG!P13</f>
        <v>14.288908195771796</v>
      </c>
      <c r="F13">
        <f>GT_Spot!P13</f>
        <v>0</v>
      </c>
      <c r="G13">
        <f>PPCL_NG!P13</f>
        <v>43.957164053932004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1041.2473301764128</v>
      </c>
      <c r="P13" s="36">
        <v>107.51706355329949</v>
      </c>
      <c r="Q13" s="36">
        <v>31.415202702702704</v>
      </c>
      <c r="R13" s="38">
        <v>0</v>
      </c>
      <c r="S13" s="38">
        <v>0</v>
      </c>
      <c r="T13" s="37">
        <f>SUMPRODUCT(LTA!J13:AN13,LTA!J$101:AN$101,LTA!J$103:AN$103)</f>
        <v>36.78</v>
      </c>
      <c r="U13" s="37">
        <f>SUMPRODUCT(LTA!J13:AN13,LTA!J$102:AN$102,LTA!J$103:AN$103)</f>
        <v>73.84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</v>
      </c>
      <c r="AB13" s="75">
        <f>-STOA!N13</f>
        <v>0</v>
      </c>
      <c r="AC13">
        <f t="shared" si="0"/>
        <v>13.130315164402646</v>
      </c>
      <c r="AD13">
        <f t="shared" si="1"/>
        <v>1478.950953517716</v>
      </c>
      <c r="AE13">
        <f>'IDT-1'!B13</f>
        <v>102.81100000000001</v>
      </c>
      <c r="AF13" s="24"/>
      <c r="AG13">
        <f t="shared" si="2"/>
        <v>1581.7619535177159</v>
      </c>
      <c r="AI13" s="34">
        <f>PXIL!H13</f>
        <v>0</v>
      </c>
      <c r="AJ13" s="34">
        <f>PXIL!N13</f>
        <v>0</v>
      </c>
      <c r="AK13" s="34">
        <f>RTM_IEX!H13</f>
        <v>33.83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14.288908195771796</v>
      </c>
      <c r="F14">
        <f>GT_Spot!P14</f>
        <v>0</v>
      </c>
      <c r="G14">
        <f>PPCL_NG!P14</f>
        <v>43.957164053932004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1041.2473301764128</v>
      </c>
      <c r="P14" s="36">
        <v>107.51706355329949</v>
      </c>
      <c r="Q14" s="36">
        <v>31.415202702702704</v>
      </c>
      <c r="R14" s="38">
        <v>0</v>
      </c>
      <c r="S14" s="38">
        <v>0</v>
      </c>
      <c r="T14" s="37">
        <f>SUMPRODUCT(LTA!J14:AN14,LTA!J$101:AN$101,LTA!J$103:AN$103)</f>
        <v>37.31</v>
      </c>
      <c r="U14" s="37">
        <f>SUMPRODUCT(LTA!J14:AN14,LTA!J$102:AN$102,LTA!J$103:AN$103)</f>
        <v>75.56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</v>
      </c>
      <c r="AB14" s="75">
        <f>-STOA!N14</f>
        <v>0</v>
      </c>
      <c r="AC14">
        <f t="shared" si="0"/>
        <v>12.962939164402647</v>
      </c>
      <c r="AD14">
        <f t="shared" si="1"/>
        <v>1460.0983295177161</v>
      </c>
      <c r="AE14">
        <f>'IDT-1'!B14</f>
        <v>125.831</v>
      </c>
      <c r="AF14" s="24"/>
      <c r="AG14">
        <f t="shared" si="2"/>
        <v>1585.929329517716</v>
      </c>
      <c r="AI14" s="34">
        <f>PXIL!H14</f>
        <v>0</v>
      </c>
      <c r="AJ14" s="34">
        <f>PXIL!N14</f>
        <v>0</v>
      </c>
      <c r="AK14" s="34">
        <f>RTM_IEX!H14</f>
        <v>12.56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14.288908195771796</v>
      </c>
      <c r="F15">
        <f>GT_Spot!P15</f>
        <v>0</v>
      </c>
      <c r="G15">
        <f>PPCL_NG!P15</f>
        <v>43.957164053932004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1006.7771281915853</v>
      </c>
      <c r="P15" s="36">
        <v>107.51706355329949</v>
      </c>
      <c r="Q15" s="36">
        <v>31.415202702702704</v>
      </c>
      <c r="R15" s="38">
        <v>0</v>
      </c>
      <c r="S15" s="38">
        <v>0</v>
      </c>
      <c r="T15" s="37">
        <f>SUMPRODUCT(LTA!J15:AN15,LTA!J$101:AN$101,LTA!J$103:AN$103)</f>
        <v>22</v>
      </c>
      <c r="U15" s="37">
        <f>SUMPRODUCT(LTA!J15:AN15,LTA!J$102:AN$102,LTA!J$103:AN$103)</f>
        <v>76.349999999999994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</v>
      </c>
      <c r="AB15" s="75">
        <f>-STOA!N15</f>
        <v>0</v>
      </c>
      <c r="AC15">
        <f t="shared" si="0"/>
        <v>12.957129386936167</v>
      </c>
      <c r="AD15">
        <f t="shared" si="1"/>
        <v>1459.4439373103553</v>
      </c>
      <c r="AE15">
        <f>'IDT-1'!B15</f>
        <v>165.09800000000001</v>
      </c>
      <c r="AF15" s="24"/>
      <c r="AG15">
        <f t="shared" si="2"/>
        <v>1624.5419373103553</v>
      </c>
      <c r="AI15" s="34">
        <f>PXIL!H15</f>
        <v>0</v>
      </c>
      <c r="AJ15" s="34">
        <f>PXIL!N15</f>
        <v>0</v>
      </c>
      <c r="AK15" s="34">
        <f>RTM_IEX!H15</f>
        <v>60.89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14.288908195771796</v>
      </c>
      <c r="F16">
        <f>GT_Spot!P16</f>
        <v>0</v>
      </c>
      <c r="G16">
        <f>PPCL_NG!P16</f>
        <v>43.957164053932004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997.50999555885721</v>
      </c>
      <c r="P16" s="36">
        <v>107.51706355329949</v>
      </c>
      <c r="Q16" s="36">
        <v>31.415202702702704</v>
      </c>
      <c r="R16" s="38">
        <v>0</v>
      </c>
      <c r="S16" s="38">
        <v>0</v>
      </c>
      <c r="T16" s="37">
        <f>SUMPRODUCT(LTA!J16:AN16,LTA!J$101:AN$101,LTA!J$103:AN$103)</f>
        <v>22</v>
      </c>
      <c r="U16" s="37">
        <f>SUMPRODUCT(LTA!J16:AN16,LTA!J$102:AN$102,LTA!J$103:AN$103)</f>
        <v>77.92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68.63</v>
      </c>
      <c r="Z16" s="34">
        <f>IEX!N16</f>
        <v>0</v>
      </c>
      <c r="AA16" s="75">
        <f>STOA!H16</f>
        <v>0</v>
      </c>
      <c r="AB16" s="75">
        <f>-STOA!N16</f>
        <v>0</v>
      </c>
      <c r="AC16">
        <f t="shared" si="0"/>
        <v>13.72301861976816</v>
      </c>
      <c r="AD16">
        <f t="shared" si="1"/>
        <v>1545.7109154447953</v>
      </c>
      <c r="AE16">
        <f>'IDT-1'!B16</f>
        <v>172.31200000000001</v>
      </c>
      <c r="AF16" s="24"/>
      <c r="AG16">
        <f t="shared" si="2"/>
        <v>1718.0229154447952</v>
      </c>
      <c r="AI16" s="34">
        <f>PXIL!H16</f>
        <v>0</v>
      </c>
      <c r="AJ16" s="34">
        <f>PXIL!N16</f>
        <v>0</v>
      </c>
      <c r="AK16" s="34">
        <f>RTM_IEX!H16</f>
        <v>86.99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14.288908195771796</v>
      </c>
      <c r="F17">
        <f>GT_Spot!P17</f>
        <v>0</v>
      </c>
      <c r="G17">
        <f>PPCL_NG!P17</f>
        <v>43.957164053932004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997.50806809068149</v>
      </c>
      <c r="P17" s="36">
        <v>107.51706355329949</v>
      </c>
      <c r="Q17" s="36">
        <v>31.415202702702704</v>
      </c>
      <c r="R17" s="38">
        <v>0</v>
      </c>
      <c r="S17" s="38">
        <v>0</v>
      </c>
      <c r="T17" s="37">
        <f>SUMPRODUCT(LTA!J17:AN17,LTA!J$101:AN$101,LTA!J$103:AN$103)</f>
        <v>22</v>
      </c>
      <c r="U17" s="37">
        <f>SUMPRODUCT(LTA!J17:AN17,LTA!J$102:AN$102,LTA!J$103:AN$103)</f>
        <v>79.22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61.86</v>
      </c>
      <c r="Z17" s="34">
        <f>IEX!N17</f>
        <v>0</v>
      </c>
      <c r="AA17" s="75">
        <f>STOA!H17</f>
        <v>0</v>
      </c>
      <c r="AB17" s="75">
        <f>-STOA!N17</f>
        <v>0</v>
      </c>
      <c r="AC17">
        <f t="shared" si="0"/>
        <v>13.870489658048211</v>
      </c>
      <c r="AD17">
        <f t="shared" si="1"/>
        <v>1562.3215169383393</v>
      </c>
      <c r="AE17">
        <f>'IDT-1'!B17</f>
        <v>140</v>
      </c>
      <c r="AF17" s="24"/>
      <c r="AG17">
        <f t="shared" si="2"/>
        <v>1702.3215169383393</v>
      </c>
      <c r="AI17" s="34">
        <f>PXIL!H17</f>
        <v>0</v>
      </c>
      <c r="AJ17" s="34">
        <f>PXIL!N17</f>
        <v>0</v>
      </c>
      <c r="AK17" s="34">
        <f>RTM_IEX!H17</f>
        <v>109.22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14.288908195771796</v>
      </c>
      <c r="F18">
        <f>GT_Spot!P18</f>
        <v>0</v>
      </c>
      <c r="G18">
        <f>PPCL_NG!P18</f>
        <v>43.957164053932004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997.50803317744578</v>
      </c>
      <c r="P18" s="36">
        <v>107.51706355329949</v>
      </c>
      <c r="Q18" s="36">
        <v>31.415202702702704</v>
      </c>
      <c r="R18" s="38">
        <v>0</v>
      </c>
      <c r="S18" s="38">
        <v>0</v>
      </c>
      <c r="T18" s="37">
        <f>SUMPRODUCT(LTA!J18:AN18,LTA!J$101:AN$101,LTA!J$103:AN$103)</f>
        <v>22</v>
      </c>
      <c r="U18" s="37">
        <f>SUMPRODUCT(LTA!J18:AN18,LTA!J$102:AN$102,LTA!J$103:AN$103)</f>
        <v>82.22999999999999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117.93</v>
      </c>
      <c r="Z18" s="34">
        <f>IEX!N18</f>
        <v>0</v>
      </c>
      <c r="AA18" s="75">
        <f>STOA!H18</f>
        <v>0</v>
      </c>
      <c r="AB18" s="75">
        <f>-STOA!N18</f>
        <v>0</v>
      </c>
      <c r="AC18">
        <f t="shared" si="0"/>
        <v>14.500921350811739</v>
      </c>
      <c r="AD18">
        <f t="shared" si="1"/>
        <v>1633.3310503323403</v>
      </c>
      <c r="AE18">
        <f>'IDT-1'!B18</f>
        <v>58</v>
      </c>
      <c r="AF18" s="24"/>
      <c r="AG18">
        <f t="shared" si="2"/>
        <v>1691.3310503323403</v>
      </c>
      <c r="AI18" s="34">
        <f>PXIL!H18</f>
        <v>0</v>
      </c>
      <c r="AJ18" s="34">
        <f>PXIL!N18</f>
        <v>0</v>
      </c>
      <c r="AK18" s="34">
        <f>RTM_IEX!H18</f>
        <v>121.78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9.5955999999999992</v>
      </c>
      <c r="E19">
        <f>GT_NG!P19</f>
        <v>14.288908195771796</v>
      </c>
      <c r="F19">
        <f>GT_Spot!P19</f>
        <v>0</v>
      </c>
      <c r="G19">
        <f>PPCL_NG!P19</f>
        <v>43.957164053932004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997.50803317744578</v>
      </c>
      <c r="P19" s="36">
        <v>107.51706355329949</v>
      </c>
      <c r="Q19" s="36">
        <v>31.415202702702704</v>
      </c>
      <c r="R19" s="38">
        <v>0</v>
      </c>
      <c r="S19" s="38">
        <v>0</v>
      </c>
      <c r="T19" s="37">
        <f>SUMPRODUCT(LTA!J19:AN19,LTA!J$101:AN$101,LTA!J$103:AN$103)</f>
        <v>22</v>
      </c>
      <c r="U19" s="37">
        <f>SUMPRODUCT(LTA!J19:AN19,LTA!J$102:AN$102,LTA!J$103:AN$103)</f>
        <v>82.68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120.82</v>
      </c>
      <c r="Z19" s="34">
        <f>IEX!N19</f>
        <v>0</v>
      </c>
      <c r="AA19" s="75">
        <f>STOA!H19</f>
        <v>0</v>
      </c>
      <c r="AB19" s="75">
        <f>-STOA!N19</f>
        <v>0</v>
      </c>
      <c r="AC19">
        <f t="shared" si="0"/>
        <v>14.640929350811739</v>
      </c>
      <c r="AD19">
        <f t="shared" si="1"/>
        <v>1649.1010423323401</v>
      </c>
      <c r="AE19">
        <f>'IDT-1'!B19</f>
        <v>53</v>
      </c>
      <c r="AF19" s="24"/>
      <c r="AG19">
        <f t="shared" si="2"/>
        <v>1702.1010423323401</v>
      </c>
      <c r="AI19" s="34">
        <f>PXIL!H19</f>
        <v>0</v>
      </c>
      <c r="AJ19" s="34">
        <f>PXIL!N19</f>
        <v>0</v>
      </c>
      <c r="AK19" s="34">
        <f>RTM_IEX!H19</f>
        <v>134.35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9.5955999999999992</v>
      </c>
      <c r="E20">
        <f>GT_NG!P20</f>
        <v>14.398818232976927</v>
      </c>
      <c r="F20">
        <f>GT_Spot!P20</f>
        <v>0</v>
      </c>
      <c r="G20">
        <f>PPCL_NG!P20</f>
        <v>43.957164053932004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1001.6661717324627</v>
      </c>
      <c r="P20" s="36">
        <v>107.51706355329949</v>
      </c>
      <c r="Q20" s="36">
        <v>31.415202702702704</v>
      </c>
      <c r="R20" s="38">
        <v>0</v>
      </c>
      <c r="S20" s="38">
        <v>0</v>
      </c>
      <c r="T20" s="37">
        <f>SUMPRODUCT(LTA!J20:AN20,LTA!J$101:AN$101,LTA!J$103:AN$103)</f>
        <v>22</v>
      </c>
      <c r="U20" s="37">
        <f>SUMPRODUCT(LTA!J20:AN20,LTA!J$102:AN$102,LTA!J$103:AN$103)</f>
        <v>81.61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64.760000000000005</v>
      </c>
      <c r="Z20" s="34">
        <f>IEX!N20</f>
        <v>0</v>
      </c>
      <c r="AA20" s="75">
        <f>STOA!H20</f>
        <v>0</v>
      </c>
      <c r="AB20" s="75">
        <f>-STOA!N20</f>
        <v>0</v>
      </c>
      <c r="AC20">
        <f t="shared" si="0"/>
        <v>14.32886417842329</v>
      </c>
      <c r="AD20">
        <f t="shared" si="1"/>
        <v>1613.9511560969504</v>
      </c>
      <c r="AE20">
        <f>'IDT-1'!B20</f>
        <v>68</v>
      </c>
      <c r="AF20" s="24"/>
      <c r="AG20">
        <f t="shared" si="2"/>
        <v>1681.9511560969504</v>
      </c>
      <c r="AI20" s="34">
        <f>PXIL!H20</f>
        <v>0</v>
      </c>
      <c r="AJ20" s="34">
        <f>PXIL!N20</f>
        <v>0</v>
      </c>
      <c r="AK20" s="34">
        <f>RTM_IEX!H20</f>
        <v>151.75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9.5955999999999992</v>
      </c>
      <c r="E21">
        <f>GT_NG!P21</f>
        <v>14.81496904895892</v>
      </c>
      <c r="F21">
        <f>GT_Spot!P21</f>
        <v>0</v>
      </c>
      <c r="G21">
        <f>PPCL_NG!P21</f>
        <v>43.957164053932004</v>
      </c>
      <c r="H21">
        <f>PPCL_Spot!P21</f>
        <v>0</v>
      </c>
      <c r="I21">
        <f>Bawana_NG!P21</f>
        <v>99.61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1003.0225779650206</v>
      </c>
      <c r="P21" s="36">
        <v>107.51706355329949</v>
      </c>
      <c r="Q21" s="36">
        <v>31.415202702702704</v>
      </c>
      <c r="R21" s="38">
        <v>0</v>
      </c>
      <c r="S21" s="38">
        <v>0</v>
      </c>
      <c r="T21" s="37">
        <f>SUMPRODUCT(LTA!J21:AN21,LTA!J$101:AN$101,LTA!J$103:AN$103)</f>
        <v>22</v>
      </c>
      <c r="U21" s="37">
        <f>SUMPRODUCT(LTA!J21:AN21,LTA!J$102:AN$102,LTA!J$103:AN$103)</f>
        <v>81.58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23.2</v>
      </c>
      <c r="Z21" s="34">
        <f>IEX!N21</f>
        <v>0</v>
      </c>
      <c r="AA21" s="75">
        <f>STOA!H21</f>
        <v>0</v>
      </c>
      <c r="AB21" s="75">
        <f>-STOA!N21</f>
        <v>0</v>
      </c>
      <c r="AC21">
        <f t="shared" si="0"/>
        <v>13.884926680450443</v>
      </c>
      <c r="AD21">
        <f t="shared" si="1"/>
        <v>1563.9476506434635</v>
      </c>
      <c r="AE21">
        <f>'IDT-1'!B21</f>
        <v>78</v>
      </c>
      <c r="AF21" s="24"/>
      <c r="AG21">
        <f t="shared" si="2"/>
        <v>1641.9476506434635</v>
      </c>
      <c r="AI21" s="34">
        <f>PXIL!H21</f>
        <v>0</v>
      </c>
      <c r="AJ21" s="34">
        <f>PXIL!N21</f>
        <v>0</v>
      </c>
      <c r="AK21" s="34">
        <f>RTM_IEX!H21</f>
        <v>141.12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9.5955999999999992</v>
      </c>
      <c r="E22">
        <f>GT_NG!P22</f>
        <v>14.81496904895892</v>
      </c>
      <c r="F22">
        <f>GT_Spot!P22</f>
        <v>0</v>
      </c>
      <c r="G22">
        <f>PPCL_NG!P22</f>
        <v>43.957164053932004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1012.671167810813</v>
      </c>
      <c r="P22" s="36">
        <v>107.51706355329949</v>
      </c>
      <c r="Q22" s="36">
        <v>31.415202702702704</v>
      </c>
      <c r="R22" s="38">
        <v>0</v>
      </c>
      <c r="S22" s="38">
        <v>0</v>
      </c>
      <c r="T22" s="37">
        <f>SUMPRODUCT(LTA!J22:AN22,LTA!J$101:AN$101,LTA!J$103:AN$103)</f>
        <v>22</v>
      </c>
      <c r="U22" s="37">
        <f>SUMPRODUCT(LTA!J22:AN22,LTA!J$102:AN$102,LTA!J$103:AN$103)</f>
        <v>80.02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</v>
      </c>
      <c r="AB22" s="75">
        <f>-STOA!N22</f>
        <v>0</v>
      </c>
      <c r="AC22">
        <f t="shared" si="0"/>
        <v>13.751946271093416</v>
      </c>
      <c r="AD22">
        <f t="shared" si="1"/>
        <v>1548.969220898613</v>
      </c>
      <c r="AE22">
        <f>'IDT-1'!B22</f>
        <v>127.17099999999999</v>
      </c>
      <c r="AF22" s="24"/>
      <c r="AG22">
        <f t="shared" si="2"/>
        <v>1676.1402208986131</v>
      </c>
      <c r="AI22" s="34">
        <f>PXIL!H22</f>
        <v>0</v>
      </c>
      <c r="AJ22" s="34">
        <f>PXIL!N22</f>
        <v>0</v>
      </c>
      <c r="AK22" s="34">
        <f>RTM_IEX!H22</f>
        <v>141.12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14.81496904895892</v>
      </c>
      <c r="F23">
        <f>GT_Spot!P23</f>
        <v>0</v>
      </c>
      <c r="G23">
        <f>PPCL_NG!P23</f>
        <v>43.957164053932004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1019.3976823488731</v>
      </c>
      <c r="P23" s="36">
        <v>107.51706355329949</v>
      </c>
      <c r="Q23" s="36">
        <v>31.415202702702704</v>
      </c>
      <c r="R23" s="38">
        <v>0</v>
      </c>
      <c r="S23" s="38">
        <v>0</v>
      </c>
      <c r="T23" s="37">
        <f>SUMPRODUCT(LTA!J23:AN23,LTA!J$101:AN$101,LTA!J$103:AN$103)</f>
        <v>22</v>
      </c>
      <c r="U23" s="37">
        <f>SUMPRODUCT(LTA!J23:AN23,LTA!J$102:AN$102,LTA!J$103:AN$103)</f>
        <v>79.16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</v>
      </c>
      <c r="AB23" s="75">
        <f>-STOA!N23</f>
        <v>0</v>
      </c>
      <c r="AC23">
        <f t="shared" si="0"/>
        <v>13.347970959028345</v>
      </c>
      <c r="AD23">
        <f t="shared" si="1"/>
        <v>1503.4669107487382</v>
      </c>
      <c r="AE23">
        <f>'IDT-1'!B23</f>
        <v>102</v>
      </c>
      <c r="AF23" s="24"/>
      <c r="AG23">
        <f t="shared" si="2"/>
        <v>1605.4669107487382</v>
      </c>
      <c r="AI23" s="34">
        <f>PXIL!H23</f>
        <v>0</v>
      </c>
      <c r="AJ23" s="34">
        <f>PXIL!N23</f>
        <v>0</v>
      </c>
      <c r="AK23" s="34">
        <f>RTM_IEX!H23</f>
        <v>88.93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14.81496904895892</v>
      </c>
      <c r="F24">
        <f>GT_Spot!P24</f>
        <v>0</v>
      </c>
      <c r="G24">
        <f>PPCL_NG!P24</f>
        <v>43.957164053932004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1039.9194348764631</v>
      </c>
      <c r="P24" s="36">
        <v>107.51706355329949</v>
      </c>
      <c r="Q24" s="36">
        <v>31.415202702702704</v>
      </c>
      <c r="R24" s="38">
        <v>0</v>
      </c>
      <c r="S24" s="38">
        <v>0</v>
      </c>
      <c r="T24" s="37">
        <f>SUMPRODUCT(LTA!J24:AN24,LTA!J$101:AN$101,LTA!J$103:AN$103)</f>
        <v>22</v>
      </c>
      <c r="U24" s="37">
        <f>SUMPRODUCT(LTA!J24:AN24,LTA!J$102:AN$102,LTA!J$103:AN$103)</f>
        <v>78.59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</v>
      </c>
      <c r="AB24" s="75">
        <f>-STOA!N24</f>
        <v>0</v>
      </c>
      <c r="AC24">
        <f t="shared" si="0"/>
        <v>13.574586381271137</v>
      </c>
      <c r="AD24">
        <f t="shared" si="1"/>
        <v>1528.9920478540853</v>
      </c>
      <c r="AE24">
        <f>'IDT-1'!B24</f>
        <v>98</v>
      </c>
      <c r="AF24" s="24"/>
      <c r="AG24">
        <f t="shared" si="2"/>
        <v>1626.9920478540853</v>
      </c>
      <c r="AI24" s="34">
        <f>PXIL!H24</f>
        <v>0</v>
      </c>
      <c r="AJ24" s="34">
        <f>PXIL!N24</f>
        <v>0</v>
      </c>
      <c r="AK24" s="34">
        <f>RTM_IEX!H24</f>
        <v>94.73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14.81496904895892</v>
      </c>
      <c r="F25">
        <f>GT_Spot!P25</f>
        <v>0</v>
      </c>
      <c r="G25">
        <f>PPCL_NG!P25</f>
        <v>43.957164053932004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1030.6885690750823</v>
      </c>
      <c r="P25" s="36">
        <v>107.51706355329949</v>
      </c>
      <c r="Q25" s="36">
        <v>31.415202702702704</v>
      </c>
      <c r="R25" s="38">
        <v>0</v>
      </c>
      <c r="S25" s="38">
        <v>0</v>
      </c>
      <c r="T25" s="37">
        <f>SUMPRODUCT(LTA!J25:AN25,LTA!J$101:AN$101,LTA!J$103:AN$103)</f>
        <v>22</v>
      </c>
      <c r="U25" s="37">
        <f>SUMPRODUCT(LTA!J25:AN25,LTA!J$102:AN$102,LTA!J$103:AN$103)</f>
        <v>80.240000000000009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</v>
      </c>
      <c r="AB25" s="75">
        <f>-STOA!N25</f>
        <v>0</v>
      </c>
      <c r="AC25">
        <f t="shared" si="0"/>
        <v>12.971954762218985</v>
      </c>
      <c r="AD25">
        <f t="shared" si="1"/>
        <v>1461.1138136717566</v>
      </c>
      <c r="AE25">
        <f>'IDT-1'!B25</f>
        <v>95</v>
      </c>
      <c r="AF25" s="24"/>
      <c r="AG25">
        <f t="shared" si="2"/>
        <v>1556.1138136717566</v>
      </c>
      <c r="AI25" s="34">
        <f>PXIL!H25</f>
        <v>0</v>
      </c>
      <c r="AJ25" s="34">
        <f>PXIL!N25</f>
        <v>0</v>
      </c>
      <c r="AK25" s="34">
        <f>RTM_IEX!H25</f>
        <v>33.83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14.81496904895892</v>
      </c>
      <c r="F26">
        <f>GT_Spot!P26</f>
        <v>0</v>
      </c>
      <c r="G26">
        <f>PPCL_NG!P26</f>
        <v>43.957164053932004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1034.0595874844987</v>
      </c>
      <c r="P26" s="36">
        <v>107.51706355329949</v>
      </c>
      <c r="Q26" s="36">
        <v>31.415202702702704</v>
      </c>
      <c r="R26" s="38">
        <v>0</v>
      </c>
      <c r="S26" s="38">
        <v>0</v>
      </c>
      <c r="T26" s="37">
        <f>SUMPRODUCT(LTA!J26:AN26,LTA!J$101:AN$101,LTA!J$103:AN$103)</f>
        <v>22</v>
      </c>
      <c r="U26" s="37">
        <f>SUMPRODUCT(LTA!J26:AN26,LTA!J$102:AN$102,LTA!J$103:AN$103)</f>
        <v>79.22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</v>
      </c>
      <c r="AB26" s="75">
        <f>-STOA!N26</f>
        <v>0</v>
      </c>
      <c r="AC26">
        <f t="shared" si="0"/>
        <v>13.009627724221851</v>
      </c>
      <c r="AD26">
        <f t="shared" si="1"/>
        <v>1465.3571591191701</v>
      </c>
      <c r="AE26">
        <f>'IDT-1'!B26</f>
        <v>79</v>
      </c>
      <c r="AF26" s="24"/>
      <c r="AG26">
        <f t="shared" si="2"/>
        <v>1544.3571591191701</v>
      </c>
      <c r="AI26" s="34">
        <f>PXIL!H26</f>
        <v>0</v>
      </c>
      <c r="AJ26" s="34">
        <f>PXIL!N26</f>
        <v>0</v>
      </c>
      <c r="AK26" s="34">
        <f>RTM_IEX!H26</f>
        <v>35.76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14.81496904895892</v>
      </c>
      <c r="F27">
        <f>GT_Spot!P27</f>
        <v>0</v>
      </c>
      <c r="G27">
        <f>PPCL_NG!P27</f>
        <v>43.957164053932004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1051.2789644562915</v>
      </c>
      <c r="P27" s="36">
        <v>107.51706355329949</v>
      </c>
      <c r="Q27" s="36">
        <v>31.415202702702704</v>
      </c>
      <c r="R27" s="38">
        <v>3.68</v>
      </c>
      <c r="S27" s="38">
        <v>0</v>
      </c>
      <c r="T27" s="37">
        <f>SUMPRODUCT(LTA!J27:AN27,LTA!J$101:AN$101,LTA!J$103:AN$103)</f>
        <v>22</v>
      </c>
      <c r="U27" s="37">
        <f>SUMPRODUCT(LTA!J27:AN27,LTA!J$102:AN$102,LTA!J$103:AN$103)</f>
        <v>76.069999999999993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</v>
      </c>
      <c r="AB27" s="75">
        <f>-STOA!N27</f>
        <v>0</v>
      </c>
      <c r="AC27">
        <f t="shared" si="0"/>
        <v>13.523102241573627</v>
      </c>
      <c r="AD27">
        <f t="shared" si="1"/>
        <v>1523.193061573611</v>
      </c>
      <c r="AE27">
        <f>'IDT-1'!B27</f>
        <v>104</v>
      </c>
      <c r="AF27" s="24"/>
      <c r="AG27">
        <f t="shared" si="2"/>
        <v>1627.193061573611</v>
      </c>
      <c r="AI27" s="34">
        <f>PXIL!H27</f>
        <v>0</v>
      </c>
      <c r="AJ27" s="34">
        <f>PXIL!N27</f>
        <v>0</v>
      </c>
      <c r="AK27" s="34">
        <f>RTM_IEX!H27</f>
        <v>76.36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14.81496904895892</v>
      </c>
      <c r="F28">
        <f>GT_Spot!P28</f>
        <v>0</v>
      </c>
      <c r="G28">
        <f>PPCL_NG!P28</f>
        <v>43.957164053932004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1066.1382703787756</v>
      </c>
      <c r="P28" s="36">
        <v>107.51706355329949</v>
      </c>
      <c r="Q28" s="36">
        <v>31.415202702702704</v>
      </c>
      <c r="R28" s="38">
        <v>8.7828440366972469</v>
      </c>
      <c r="S28" s="38">
        <v>0</v>
      </c>
      <c r="T28" s="37">
        <f>SUMPRODUCT(LTA!J28:AN28,LTA!J$101:AN$101,LTA!J$103:AN$103)</f>
        <v>22.009999999999998</v>
      </c>
      <c r="U28" s="37">
        <f>SUMPRODUCT(LTA!J28:AN28,LTA!J$102:AN$102,LTA!J$103:AN$103)</f>
        <v>71.210000000000008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</v>
      </c>
      <c r="AB28" s="75">
        <f>-STOA!N28</f>
        <v>0</v>
      </c>
      <c r="AC28">
        <f t="shared" si="0"/>
        <v>13.732737161214423</v>
      </c>
      <c r="AD28">
        <f t="shared" si="1"/>
        <v>1546.8055766131517</v>
      </c>
      <c r="AE28">
        <f>'IDT-1'!B28</f>
        <v>67</v>
      </c>
      <c r="AF28" s="24"/>
      <c r="AG28">
        <f t="shared" si="2"/>
        <v>1613.8055766131517</v>
      </c>
      <c r="AI28" s="34">
        <f>PXIL!H28</f>
        <v>0</v>
      </c>
      <c r="AJ28" s="34">
        <f>PXIL!N28</f>
        <v>0</v>
      </c>
      <c r="AK28" s="34">
        <f>RTM_IEX!H28</f>
        <v>85.07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14.81496904895892</v>
      </c>
      <c r="F29">
        <f>GT_Spot!P29</f>
        <v>0</v>
      </c>
      <c r="G29">
        <f>PPCL_NG!P29</f>
        <v>43.957164053932004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1066.9697901719483</v>
      </c>
      <c r="P29" s="36">
        <v>107.51706355329949</v>
      </c>
      <c r="Q29" s="36">
        <v>31.415202702702704</v>
      </c>
      <c r="R29" s="38">
        <v>16.4465</v>
      </c>
      <c r="S29" s="38">
        <v>0</v>
      </c>
      <c r="T29" s="37">
        <f>SUMPRODUCT(LTA!J29:AN29,LTA!J$101:AN$101,LTA!J$103:AN$103)</f>
        <v>24.07</v>
      </c>
      <c r="U29" s="37">
        <f>SUMPRODUCT(LTA!J29:AN29,LTA!J$102:AN$102,LTA!J$103:AN$103)</f>
        <v>65.11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</v>
      </c>
      <c r="AB29" s="75">
        <f>-STOA!N29</f>
        <v>0</v>
      </c>
      <c r="AC29">
        <f t="shared" si="0"/>
        <v>14.027054707871406</v>
      </c>
      <c r="AD29">
        <f t="shared" si="1"/>
        <v>1579.9564348229699</v>
      </c>
      <c r="AE29">
        <f>'IDT-1'!B29</f>
        <v>31</v>
      </c>
      <c r="AF29" s="24"/>
      <c r="AG29">
        <f t="shared" si="2"/>
        <v>1610.9564348229699</v>
      </c>
      <c r="AI29" s="34">
        <f>PXIL!H29</f>
        <v>0</v>
      </c>
      <c r="AJ29" s="34">
        <f>PXIL!N29</f>
        <v>0</v>
      </c>
      <c r="AK29" s="34">
        <f>RTM_IEX!H29</f>
        <v>114.06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14.81496904895892</v>
      </c>
      <c r="F30">
        <f>GT_Spot!P30</f>
        <v>0</v>
      </c>
      <c r="G30">
        <f>PPCL_NG!P30</f>
        <v>43.957164053932004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1067.2485887053037</v>
      </c>
      <c r="P30" s="36">
        <v>107.51706355329949</v>
      </c>
      <c r="Q30" s="36">
        <v>31.415202702702704</v>
      </c>
      <c r="R30" s="38">
        <v>23.874563820018366</v>
      </c>
      <c r="S30" s="38">
        <v>0</v>
      </c>
      <c r="T30" s="37">
        <f>SUMPRODUCT(LTA!J30:AN30,LTA!J$101:AN$101,LTA!J$103:AN$103)</f>
        <v>33.6</v>
      </c>
      <c r="U30" s="37">
        <f>SUMPRODUCT(LTA!J30:AN30,LTA!J$102:AN$102,LTA!J$103:AN$103)</f>
        <v>61.21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</v>
      </c>
      <c r="AB30" s="75">
        <f>-STOA!N30</f>
        <v>0</v>
      </c>
      <c r="AC30">
        <f t="shared" si="0"/>
        <v>14.178387096581098</v>
      </c>
      <c r="AD30">
        <f t="shared" si="1"/>
        <v>1597.0019647876345</v>
      </c>
      <c r="AE30">
        <f>'IDT-1'!B30</f>
        <v>0</v>
      </c>
      <c r="AF30" s="24"/>
      <c r="AG30">
        <f t="shared" si="2"/>
        <v>1597.0019647876345</v>
      </c>
      <c r="AI30" s="34">
        <f>PXIL!H30</f>
        <v>0</v>
      </c>
      <c r="AJ30" s="34">
        <f>PXIL!N30</f>
        <v>0</v>
      </c>
      <c r="AK30" s="34">
        <f>RTM_IEX!H30</f>
        <v>117.92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14.81496904895892</v>
      </c>
      <c r="F31">
        <f>GT_Spot!P31</f>
        <v>0</v>
      </c>
      <c r="G31">
        <f>PPCL_NG!P31</f>
        <v>43.25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1063.1499170468035</v>
      </c>
      <c r="P31" s="36">
        <v>107.51706355329949</v>
      </c>
      <c r="Q31" s="36">
        <v>31.415202702702704</v>
      </c>
      <c r="R31" s="38">
        <v>29.009361302442077</v>
      </c>
      <c r="S31" s="38">
        <v>0</v>
      </c>
      <c r="T31" s="37">
        <f>SUMPRODUCT(LTA!J31:AN31,LTA!J$101:AN$101,LTA!J$103:AN$103)</f>
        <v>52.839999999999996</v>
      </c>
      <c r="U31" s="37">
        <f>SUMPRODUCT(LTA!J31:AN31,LTA!J$102:AN$102,LTA!J$103:AN$103)</f>
        <v>61.37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</v>
      </c>
      <c r="AB31" s="75">
        <f>-STOA!N31</f>
        <v>0</v>
      </c>
      <c r="AC31">
        <f t="shared" si="0"/>
        <v>14.07128196015702</v>
      </c>
      <c r="AD31">
        <f t="shared" si="1"/>
        <v>1584.9380316940496</v>
      </c>
      <c r="AE31">
        <f>'IDT-1'!B31</f>
        <v>0</v>
      </c>
      <c r="AF31" s="24"/>
      <c r="AG31">
        <f t="shared" si="2"/>
        <v>1584.9380316940496</v>
      </c>
      <c r="AI31" s="34">
        <f>PXIL!H31</f>
        <v>0</v>
      </c>
      <c r="AJ31" s="34">
        <f>PXIL!N31</f>
        <v>0</v>
      </c>
      <c r="AK31" s="34">
        <f>RTM_IEX!H31</f>
        <v>86.02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14.288908195771796</v>
      </c>
      <c r="F32">
        <f>GT_Spot!P32</f>
        <v>0</v>
      </c>
      <c r="G32">
        <f>PPCL_NG!P32</f>
        <v>43.25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1056.1599732510695</v>
      </c>
      <c r="P32" s="36">
        <v>107.51706355329949</v>
      </c>
      <c r="Q32" s="36">
        <v>31.415202702702704</v>
      </c>
      <c r="R32" s="38">
        <v>29.494534132841331</v>
      </c>
      <c r="S32" s="38">
        <v>0</v>
      </c>
      <c r="T32" s="37">
        <f>SUMPRODUCT(LTA!J32:AN32,LTA!J$101:AN$101,LTA!J$103:AN$103)</f>
        <v>77.44</v>
      </c>
      <c r="U32" s="37">
        <f>SUMPRODUCT(LTA!J32:AN32,LTA!J$102:AN$102,LTA!J$103:AN$103)</f>
        <v>58.629999999999995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</v>
      </c>
      <c r="AB32" s="75">
        <f>-STOA!N32</f>
        <v>0</v>
      </c>
      <c r="AC32">
        <f t="shared" si="0"/>
        <v>14.023226640154029</v>
      </c>
      <c r="AD32">
        <f t="shared" si="1"/>
        <v>1579.5252551955309</v>
      </c>
      <c r="AE32">
        <f>'IDT-1'!B32</f>
        <v>0</v>
      </c>
      <c r="AF32" s="24"/>
      <c r="AG32">
        <f t="shared" si="2"/>
        <v>1579.5252551955309</v>
      </c>
      <c r="AI32" s="34">
        <f>PXIL!H32</f>
        <v>0</v>
      </c>
      <c r="AJ32" s="34">
        <f>PXIL!N32</f>
        <v>0</v>
      </c>
      <c r="AK32" s="34">
        <f>RTM_IEX!H32</f>
        <v>65.73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14.288908195771796</v>
      </c>
      <c r="F33">
        <f>GT_Spot!P33</f>
        <v>0</v>
      </c>
      <c r="G33">
        <f>PPCL_NG!P33</f>
        <v>43.25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1063.7091711339926</v>
      </c>
      <c r="P33" s="36">
        <v>107.51706355329949</v>
      </c>
      <c r="Q33" s="36">
        <v>31.415202702702704</v>
      </c>
      <c r="R33" s="38">
        <v>30.994657348963031</v>
      </c>
      <c r="S33" s="38">
        <v>0</v>
      </c>
      <c r="T33" s="37">
        <f>SUMPRODUCT(LTA!J33:AN33,LTA!J$101:AN$101,LTA!J$103:AN$103)</f>
        <v>115.25</v>
      </c>
      <c r="U33" s="37">
        <f>SUMPRODUCT(LTA!J33:AN33,LTA!J$102:AN$102,LTA!J$103:AN$103)</f>
        <v>57.26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</v>
      </c>
      <c r="AB33" s="75">
        <f>-STOA!N33</f>
        <v>0</v>
      </c>
      <c r="AC33">
        <f t="shared" si="0"/>
        <v>14.074788665825624</v>
      </c>
      <c r="AD33">
        <f t="shared" si="1"/>
        <v>1585.333014268904</v>
      </c>
      <c r="AE33">
        <f>'IDT-1'!B33</f>
        <v>0</v>
      </c>
      <c r="AF33" s="24"/>
      <c r="AG33">
        <f t="shared" si="2"/>
        <v>1585.333014268904</v>
      </c>
      <c r="AI33" s="34">
        <f>PXIL!H33</f>
        <v>0</v>
      </c>
      <c r="AJ33" s="34">
        <f>PXIL!N33</f>
        <v>0</v>
      </c>
      <c r="AK33" s="34">
        <f>RTM_IEX!H33</f>
        <v>26.1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14.288908195771796</v>
      </c>
      <c r="F34">
        <f>GT_Spot!P34</f>
        <v>0</v>
      </c>
      <c r="G34">
        <f>PPCL_NG!P34</f>
        <v>43.957164053932004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1060.2280786421013</v>
      </c>
      <c r="P34" s="36">
        <v>107.51706355329949</v>
      </c>
      <c r="Q34" s="36">
        <v>31.415202702702704</v>
      </c>
      <c r="R34" s="38">
        <v>32.005364900086875</v>
      </c>
      <c r="S34" s="38">
        <v>0</v>
      </c>
      <c r="T34" s="37">
        <f>SUMPRODUCT(LTA!J34:AN34,LTA!J$101:AN$101,LTA!J$103:AN$103)</f>
        <v>157.44</v>
      </c>
      <c r="U34" s="37">
        <f>SUMPRODUCT(LTA!J34:AN34,LTA!J$102:AN$102,LTA!J$103:AN$103)</f>
        <v>57.019999999999996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</v>
      </c>
      <c r="AB34" s="75">
        <f>-STOA!N34</f>
        <v>0</v>
      </c>
      <c r="AC34">
        <f t="shared" si="0"/>
        <v>14.278655469721228</v>
      </c>
      <c r="AD34">
        <f t="shared" si="1"/>
        <v>1590.2159265781731</v>
      </c>
      <c r="AE34">
        <f>'IDT-1'!B34</f>
        <v>0</v>
      </c>
      <c r="AF34" s="24"/>
      <c r="AG34">
        <f t="shared" si="2"/>
        <v>1590.2159265781731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14.288908195771796</v>
      </c>
      <c r="F35">
        <f>GT_Spot!P35</f>
        <v>0</v>
      </c>
      <c r="G35">
        <f>PPCL_NG!P35</f>
        <v>43.957164053932004</v>
      </c>
      <c r="H35">
        <f>PPCL_Spot!P35</f>
        <v>0</v>
      </c>
      <c r="I35">
        <f>Bawana_NG!P35</f>
        <v>81.98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967.53211414215093</v>
      </c>
      <c r="P35" s="36">
        <v>85.772445482233493</v>
      </c>
      <c r="Q35" s="36">
        <v>21.436824324324327</v>
      </c>
      <c r="R35" s="38">
        <v>35.049242424242429</v>
      </c>
      <c r="S35" s="38">
        <v>0</v>
      </c>
      <c r="T35" s="37">
        <f>SUMPRODUCT(LTA!J35:AN35,LTA!J$101:AN$101,LTA!J$103:AN$103)</f>
        <v>198.95</v>
      </c>
      <c r="U35" s="37">
        <f>SUMPRODUCT(LTA!J35:AN35,LTA!J$102:AN$102,LTA!J$103:AN$103)</f>
        <v>55.77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</v>
      </c>
      <c r="AB35" s="75">
        <f>-STOA!N35</f>
        <v>0</v>
      </c>
      <c r="AC35">
        <f t="shared" si="0"/>
        <v>13.814675587879366</v>
      </c>
      <c r="AD35">
        <f t="shared" si="1"/>
        <v>1556.0348230347756</v>
      </c>
      <c r="AE35">
        <f>'IDT-1'!B35</f>
        <v>0</v>
      </c>
      <c r="AF35" s="24"/>
      <c r="AG35">
        <f t="shared" si="2"/>
        <v>1556.0348230347756</v>
      </c>
      <c r="AI35" s="34">
        <f>PXIL!H35</f>
        <v>0</v>
      </c>
      <c r="AJ35" s="34">
        <f>PXIL!N35</f>
        <v>0</v>
      </c>
      <c r="AK35" s="34">
        <f>RTM_IEX!H35</f>
        <v>55.1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14.288908195771796</v>
      </c>
      <c r="F36">
        <f>GT_Spot!P36</f>
        <v>0</v>
      </c>
      <c r="G36">
        <f>PPCL_NG!P36</f>
        <v>43.957164053932004</v>
      </c>
      <c r="H36">
        <f>PPCL_Spot!P36</f>
        <v>0</v>
      </c>
      <c r="I36">
        <f>Bawana_NG!P36</f>
        <v>81.98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938.44125356892437</v>
      </c>
      <c r="P36" s="36">
        <v>78.689861116751274</v>
      </c>
      <c r="Q36" s="36">
        <v>21.436824324324327</v>
      </c>
      <c r="R36" s="38">
        <v>37.880050505050505</v>
      </c>
      <c r="S36" s="38">
        <v>0</v>
      </c>
      <c r="T36" s="37">
        <f>SUMPRODUCT(LTA!J36:AN36,LTA!J$101:AN$101,LTA!J$103:AN$103)</f>
        <v>241.43</v>
      </c>
      <c r="U36" s="37">
        <f>SUMPRODUCT(LTA!J36:AN36,LTA!J$102:AN$102,LTA!J$103:AN$103)</f>
        <v>55.26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</v>
      </c>
      <c r="AB36" s="75">
        <f>-STOA!N36</f>
        <v>0</v>
      </c>
      <c r="AC36">
        <f t="shared" si="0"/>
        <v>13.788428383529839</v>
      </c>
      <c r="AD36">
        <f t="shared" si="1"/>
        <v>1553.0784333812244</v>
      </c>
      <c r="AE36">
        <f>'IDT-1'!B36</f>
        <v>0</v>
      </c>
      <c r="AF36" s="24"/>
      <c r="AG36">
        <f t="shared" si="2"/>
        <v>1553.0784333812244</v>
      </c>
      <c r="AI36" s="34">
        <f>PXIL!H36</f>
        <v>0</v>
      </c>
      <c r="AJ36" s="34">
        <f>PXIL!N36</f>
        <v>0</v>
      </c>
      <c r="AK36" s="34">
        <f>RTM_IEX!H36</f>
        <v>43.49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14.288908195771796</v>
      </c>
      <c r="F37">
        <f>GT_Spot!P37</f>
        <v>0</v>
      </c>
      <c r="G37">
        <f>PPCL_NG!P37</f>
        <v>43.957164053932004</v>
      </c>
      <c r="H37">
        <f>PPCL_Spot!P37</f>
        <v>0</v>
      </c>
      <c r="I37">
        <f>Bawana_NG!P37</f>
        <v>81.98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951.91368696428185</v>
      </c>
      <c r="P37" s="36">
        <v>78.689861116751274</v>
      </c>
      <c r="Q37" s="36">
        <v>21.436824324324327</v>
      </c>
      <c r="R37" s="38">
        <v>39.079545454545453</v>
      </c>
      <c r="S37" s="38">
        <v>0</v>
      </c>
      <c r="T37" s="37">
        <f>SUMPRODUCT(LTA!J37:AN37,LTA!J$101:AN$101,LTA!J$103:AN$103)</f>
        <v>261.86</v>
      </c>
      <c r="U37" s="37">
        <f>SUMPRODUCT(LTA!J37:AN37,LTA!J$102:AN$102,LTA!J$103:AN$103)</f>
        <v>54.16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</v>
      </c>
      <c r="AB37" s="75">
        <f>-STOA!N37</f>
        <v>0</v>
      </c>
      <c r="AC37">
        <f t="shared" si="0"/>
        <v>13.95352092358601</v>
      </c>
      <c r="AD37">
        <f t="shared" si="1"/>
        <v>1515.4252691860208</v>
      </c>
      <c r="AE37">
        <f>'IDT-1'!B37</f>
        <v>0</v>
      </c>
      <c r="AF37" s="24"/>
      <c r="AG37">
        <f t="shared" si="2"/>
        <v>1515.4252691860208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-28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14.288908195771796</v>
      </c>
      <c r="F38">
        <f>GT_Spot!P38</f>
        <v>0</v>
      </c>
      <c r="G38">
        <f>PPCL_NG!P38</f>
        <v>43.957164053932004</v>
      </c>
      <c r="H38">
        <f>PPCL_Spot!P38</f>
        <v>0</v>
      </c>
      <c r="I38">
        <f>Bawana_NG!P38</f>
        <v>81.98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896.17579506262189</v>
      </c>
      <c r="P38" s="36">
        <v>78.689861116751274</v>
      </c>
      <c r="Q38" s="36">
        <v>21.436824324324327</v>
      </c>
      <c r="R38" s="38">
        <v>40.039141414141412</v>
      </c>
      <c r="S38" s="38">
        <v>0</v>
      </c>
      <c r="T38" s="37">
        <f>SUMPRODUCT(LTA!J38:AN38,LTA!J$101:AN$101,LTA!J$103:AN$103)</f>
        <v>299.59000000000003</v>
      </c>
      <c r="U38" s="37">
        <f>SUMPRODUCT(LTA!J38:AN38,LTA!J$102:AN$102,LTA!J$103:AN$103)</f>
        <v>53.89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</v>
      </c>
      <c r="AB38" s="75">
        <f>-STOA!N38</f>
        <v>0</v>
      </c>
      <c r="AC38">
        <f t="shared" si="0"/>
        <v>13.586588348674375</v>
      </c>
      <c r="AD38">
        <f t="shared" si="1"/>
        <v>1530.3439058188681</v>
      </c>
      <c r="AE38">
        <f>'IDT-1'!B38</f>
        <v>0</v>
      </c>
      <c r="AF38" s="24"/>
      <c r="AG38">
        <f t="shared" si="2"/>
        <v>1530.3439058188681</v>
      </c>
      <c r="AI38" s="34">
        <f>PXIL!H38</f>
        <v>0</v>
      </c>
      <c r="AJ38" s="34">
        <f>PXIL!N38</f>
        <v>0</v>
      </c>
      <c r="AK38" s="34">
        <f>RTM_IEX!H38</f>
        <v>3.87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14.288908195771796</v>
      </c>
      <c r="F39">
        <f>GT_Spot!P39</f>
        <v>0</v>
      </c>
      <c r="G39">
        <f>PPCL_NG!P39</f>
        <v>43.25</v>
      </c>
      <c r="H39">
        <f>PPCL_Spot!P39</f>
        <v>0</v>
      </c>
      <c r="I39">
        <f>Bawana_NG!P39</f>
        <v>81.98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890.42232000269007</v>
      </c>
      <c r="P39" s="36">
        <v>78.689861116751274</v>
      </c>
      <c r="Q39" s="36">
        <v>21.436824324324327</v>
      </c>
      <c r="R39" s="38">
        <v>40.039141414141412</v>
      </c>
      <c r="S39" s="38">
        <v>0</v>
      </c>
      <c r="T39" s="37">
        <f>SUMPRODUCT(LTA!J39:AN39,LTA!J$101:AN$101,LTA!J$103:AN$103)</f>
        <v>341.5</v>
      </c>
      <c r="U39" s="37">
        <f>SUMPRODUCT(LTA!J39:AN39,LTA!J$102:AN$102,LTA!J$103:AN$103)</f>
        <v>51.71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</v>
      </c>
      <c r="AB39" s="75">
        <f>-STOA!N39</f>
        <v>0</v>
      </c>
      <c r="AC39">
        <f t="shared" si="0"/>
        <v>14.262574718015554</v>
      </c>
      <c r="AD39">
        <f t="shared" si="1"/>
        <v>1512.0672803356633</v>
      </c>
      <c r="AE39">
        <f>'IDT-1'!B39</f>
        <v>0</v>
      </c>
      <c r="AF39" s="24"/>
      <c r="AG39">
        <f t="shared" si="2"/>
        <v>1512.0672803356633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-47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14.288908195771796</v>
      </c>
      <c r="F40">
        <f>GT_Spot!P40</f>
        <v>0</v>
      </c>
      <c r="G40">
        <f>PPCL_NG!P40</f>
        <v>43.25</v>
      </c>
      <c r="H40">
        <f>PPCL_Spot!P40</f>
        <v>0</v>
      </c>
      <c r="I40">
        <f>Bawana_NG!P40</f>
        <v>81.98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870.88980965329245</v>
      </c>
      <c r="P40" s="36">
        <v>78.689861116751274</v>
      </c>
      <c r="Q40" s="36">
        <v>21.436824324324327</v>
      </c>
      <c r="R40" s="38">
        <v>41.478535353535356</v>
      </c>
      <c r="S40" s="38">
        <v>0</v>
      </c>
      <c r="T40" s="37">
        <f>SUMPRODUCT(LTA!J40:AN40,LTA!J$101:AN$101,LTA!J$103:AN$103)</f>
        <v>373.24</v>
      </c>
      <c r="U40" s="37">
        <f>SUMPRODUCT(LTA!J40:AN40,LTA!J$102:AN$102,LTA!J$103:AN$103)</f>
        <v>52.25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</v>
      </c>
      <c r="AB40" s="75">
        <f>-STOA!N40</f>
        <v>0</v>
      </c>
      <c r="AC40">
        <f t="shared" si="0"/>
        <v>14.449566186262889</v>
      </c>
      <c r="AD40">
        <f t="shared" si="1"/>
        <v>1519.0671724574122</v>
      </c>
      <c r="AE40">
        <f>'IDT-1'!B40</f>
        <v>0</v>
      </c>
      <c r="AF40" s="24"/>
      <c r="AG40">
        <f t="shared" si="2"/>
        <v>1519.0671724574122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-54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14.288908195771796</v>
      </c>
      <c r="F41">
        <f>GT_Spot!P41</f>
        <v>0</v>
      </c>
      <c r="G41">
        <f>PPCL_NG!P41</f>
        <v>43.25</v>
      </c>
      <c r="H41">
        <f>PPCL_Spot!P41</f>
        <v>0</v>
      </c>
      <c r="I41">
        <f>Bawana_NG!P41</f>
        <v>83.916116432967755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862.44917452237507</v>
      </c>
      <c r="P41" s="36">
        <v>78.689861116751274</v>
      </c>
      <c r="Q41" s="36">
        <v>21.436824324324327</v>
      </c>
      <c r="R41" s="38">
        <v>41.478535353535356</v>
      </c>
      <c r="S41" s="38">
        <v>0</v>
      </c>
      <c r="T41" s="37">
        <f>SUMPRODUCT(LTA!J41:AN41,LTA!J$101:AN$101,LTA!J$103:AN$103)</f>
        <v>403.08</v>
      </c>
      <c r="U41" s="37">
        <f>SUMPRODUCT(LTA!J41:AN41,LTA!J$102:AN$102,LTA!J$103:AN$103)</f>
        <v>51.94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</v>
      </c>
      <c r="AB41" s="75">
        <f>-STOA!N41</f>
        <v>0</v>
      </c>
      <c r="AC41">
        <f t="shared" si="0"/>
        <v>14.29706532083312</v>
      </c>
      <c r="AD41">
        <f t="shared" si="1"/>
        <v>1582.2451546248924</v>
      </c>
      <c r="AE41">
        <f>'IDT-1'!B41</f>
        <v>0</v>
      </c>
      <c r="AF41" s="24"/>
      <c r="AG41">
        <f t="shared" si="2"/>
        <v>1582.2451546248924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14.288908195771796</v>
      </c>
      <c r="F42">
        <f>GT_Spot!P42</f>
        <v>0</v>
      </c>
      <c r="G42">
        <f>PPCL_NG!P42</f>
        <v>43.25</v>
      </c>
      <c r="H42">
        <f>PPCL_Spot!P42</f>
        <v>0</v>
      </c>
      <c r="I42">
        <f>Bawana_NG!P42</f>
        <v>83.916116432967755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870.50253833349711</v>
      </c>
      <c r="P42" s="36">
        <v>94.277870456852796</v>
      </c>
      <c r="Q42" s="36">
        <v>21.436824324324327</v>
      </c>
      <c r="R42" s="38">
        <v>41.478535353535356</v>
      </c>
      <c r="S42" s="38">
        <v>0</v>
      </c>
      <c r="T42" s="37">
        <f>SUMPRODUCT(LTA!J42:AN42,LTA!J$101:AN$101,LTA!J$103:AN$103)</f>
        <v>431.62</v>
      </c>
      <c r="U42" s="37">
        <f>SUMPRODUCT(LTA!J42:AN42,LTA!J$102:AN$102,LTA!J$103:AN$103)</f>
        <v>51.19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</v>
      </c>
      <c r="AB42" s="75">
        <f>-STOA!N42</f>
        <v>0</v>
      </c>
      <c r="AC42">
        <f t="shared" si="0"/>
        <v>14.891711444919013</v>
      </c>
      <c r="AD42">
        <f t="shared" si="1"/>
        <v>1617.08188165203</v>
      </c>
      <c r="AE42">
        <f>'IDT-1'!B42</f>
        <v>0</v>
      </c>
      <c r="AF42" s="24"/>
      <c r="AG42">
        <f t="shared" si="2"/>
        <v>1617.08188165203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14.288908195771796</v>
      </c>
      <c r="F43">
        <f>GT_Spot!P43</f>
        <v>0</v>
      </c>
      <c r="G43">
        <f>PPCL_NG!P43</f>
        <v>43.389974840332883</v>
      </c>
      <c r="H43">
        <f>PPCL_Spot!P43</f>
        <v>0</v>
      </c>
      <c r="I43">
        <f>Bawana_NG!P43</f>
        <v>83.916116432967755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841.18945332648514</v>
      </c>
      <c r="P43" s="36">
        <v>93.401581319796961</v>
      </c>
      <c r="Q43" s="36">
        <v>27.677702702702703</v>
      </c>
      <c r="R43" s="38">
        <v>41.478535353535356</v>
      </c>
      <c r="S43" s="38">
        <v>0</v>
      </c>
      <c r="T43" s="37">
        <f>SUMPRODUCT(LTA!J43:AN43,LTA!J$101:AN$101,LTA!J$103:AN$103)</f>
        <v>448.62</v>
      </c>
      <c r="U43" s="37">
        <f>SUMPRODUCT(LTA!J43:AN43,LTA!J$102:AN$102,LTA!J$103:AN$103)</f>
        <v>59.51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</v>
      </c>
      <c r="AB43" s="75">
        <f>-STOA!N43</f>
        <v>0</v>
      </c>
      <c r="AC43">
        <f t="shared" si="0"/>
        <v>14.672724635110017</v>
      </c>
      <c r="AD43">
        <f t="shared" si="1"/>
        <v>1652.6823475364827</v>
      </c>
      <c r="AE43">
        <f>'IDT-1'!B43</f>
        <v>0</v>
      </c>
      <c r="AF43" s="24"/>
      <c r="AG43">
        <f t="shared" si="2"/>
        <v>1652.6823475364827</v>
      </c>
      <c r="AI43" s="34">
        <f>PXIL!H43</f>
        <v>0</v>
      </c>
      <c r="AJ43" s="34">
        <f>PXIL!N43</f>
        <v>0</v>
      </c>
      <c r="AK43" s="34">
        <f>RTM_IEX!H43</f>
        <v>3.87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13.879212645392185</v>
      </c>
      <c r="F44">
        <f>GT_Spot!P44</f>
        <v>0</v>
      </c>
      <c r="G44">
        <f>PPCL_NG!P44</f>
        <v>43.389974840332883</v>
      </c>
      <c r="H44">
        <f>PPCL_Spot!P44</f>
        <v>0</v>
      </c>
      <c r="I44">
        <f>Bawana_NG!P44</f>
        <v>83.916116432967755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839.297961809046</v>
      </c>
      <c r="P44" s="36">
        <v>93.401581319796961</v>
      </c>
      <c r="Q44" s="36">
        <v>27.677702702702703</v>
      </c>
      <c r="R44" s="38">
        <v>41.478535353535356</v>
      </c>
      <c r="S44" s="38">
        <v>0</v>
      </c>
      <c r="T44" s="37">
        <f>SUMPRODUCT(LTA!J44:AN44,LTA!J$101:AN$101,LTA!J$103:AN$103)</f>
        <v>470.32</v>
      </c>
      <c r="U44" s="37">
        <f>SUMPRODUCT(LTA!J44:AN44,LTA!J$102:AN$102,LTA!J$103:AN$103)</f>
        <v>59.51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</v>
      </c>
      <c r="AB44" s="75">
        <f>-STOA!N44</f>
        <v>0</v>
      </c>
      <c r="AC44">
        <f t="shared" si="0"/>
        <v>15.081562188913209</v>
      </c>
      <c r="AD44">
        <f t="shared" si="1"/>
        <v>1698.7323229148606</v>
      </c>
      <c r="AE44">
        <f>'IDT-1'!B44</f>
        <v>0</v>
      </c>
      <c r="AF44" s="24"/>
      <c r="AG44">
        <f t="shared" si="2"/>
        <v>1698.7323229148606</v>
      </c>
      <c r="AI44" s="34">
        <f>PXIL!H44</f>
        <v>0</v>
      </c>
      <c r="AJ44" s="34">
        <f>PXIL!N44</f>
        <v>0</v>
      </c>
      <c r="AK44" s="34">
        <f>RTM_IEX!H44</f>
        <v>30.93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13.478079331941544</v>
      </c>
      <c r="F45">
        <f>GT_Spot!P45</f>
        <v>0</v>
      </c>
      <c r="G45">
        <f>PPCL_NG!P45</f>
        <v>43.957164053932004</v>
      </c>
      <c r="H45">
        <f>PPCL_Spot!P45</f>
        <v>0</v>
      </c>
      <c r="I45">
        <f>Bawana_NG!P45</f>
        <v>83.916116432967755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837.95542623073015</v>
      </c>
      <c r="P45" s="36">
        <v>93.401581319796961</v>
      </c>
      <c r="Q45" s="36">
        <v>27.677702702702703</v>
      </c>
      <c r="R45" s="38">
        <v>41.478535353535356</v>
      </c>
      <c r="S45" s="38">
        <v>0</v>
      </c>
      <c r="T45" s="37">
        <f>SUMPRODUCT(LTA!J45:AN45,LTA!J$101:AN$101,LTA!J$103:AN$103)</f>
        <v>496.22</v>
      </c>
      <c r="U45" s="37">
        <f>SUMPRODUCT(LTA!J45:AN45,LTA!J$102:AN$102,LTA!J$103:AN$103)</f>
        <v>59.51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</v>
      </c>
      <c r="AB45" s="75">
        <f>-STOA!N45</f>
        <v>0</v>
      </c>
      <c r="AC45">
        <f t="shared" si="0"/>
        <v>15.562865167745338</v>
      </c>
      <c r="AD45">
        <f t="shared" si="1"/>
        <v>1752.9445402578613</v>
      </c>
      <c r="AE45">
        <f>'IDT-1'!B45</f>
        <v>0</v>
      </c>
      <c r="AF45" s="24"/>
      <c r="AG45">
        <f t="shared" si="2"/>
        <v>1752.9445402578613</v>
      </c>
      <c r="AI45" s="34">
        <f>PXIL!H45</f>
        <v>0</v>
      </c>
      <c r="AJ45" s="34">
        <f>PXIL!N45</f>
        <v>0</v>
      </c>
      <c r="AK45" s="34">
        <f>RTM_IEX!H45</f>
        <v>60.9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13.478079331941544</v>
      </c>
      <c r="F46">
        <f>GT_Spot!P46</f>
        <v>0</v>
      </c>
      <c r="G46">
        <f>PPCL_NG!P46</f>
        <v>43.957164053932004</v>
      </c>
      <c r="H46">
        <f>PPCL_Spot!P46</f>
        <v>0</v>
      </c>
      <c r="I46">
        <f>Bawana_NG!P46</f>
        <v>83.916116432967755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837.95542623073015</v>
      </c>
      <c r="P46" s="36">
        <v>93.401581319796961</v>
      </c>
      <c r="Q46" s="36">
        <v>27.677702702702703</v>
      </c>
      <c r="R46" s="38">
        <v>41.478535353535356</v>
      </c>
      <c r="S46" s="38">
        <v>0</v>
      </c>
      <c r="T46" s="37">
        <f>SUMPRODUCT(LTA!J46:AN46,LTA!J$101:AN$101,LTA!J$103:AN$103)</f>
        <v>509.52</v>
      </c>
      <c r="U46" s="37">
        <f>SUMPRODUCT(LTA!J46:AN46,LTA!J$102:AN$102,LTA!J$103:AN$103)</f>
        <v>59.51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</v>
      </c>
      <c r="AB46" s="75">
        <f>-STOA!N46</f>
        <v>0</v>
      </c>
      <c r="AC46">
        <f t="shared" si="0"/>
        <v>15.705425167745336</v>
      </c>
      <c r="AD46">
        <f t="shared" si="1"/>
        <v>1769.0019802578611</v>
      </c>
      <c r="AE46">
        <f>'IDT-1'!B46</f>
        <v>0</v>
      </c>
      <c r="AF46" s="24"/>
      <c r="AG46">
        <f t="shared" si="2"/>
        <v>1769.0019802578611</v>
      </c>
      <c r="AI46" s="34">
        <f>PXIL!H46</f>
        <v>0</v>
      </c>
      <c r="AJ46" s="34">
        <f>PXIL!N46</f>
        <v>0</v>
      </c>
      <c r="AK46" s="34">
        <f>RTM_IEX!H46</f>
        <v>63.8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13.478079331941544</v>
      </c>
      <c r="F47">
        <f>GT_Spot!P47</f>
        <v>0</v>
      </c>
      <c r="G47">
        <f>PPCL_NG!P47</f>
        <v>43.957164053932004</v>
      </c>
      <c r="H47">
        <f>PPCL_Spot!P47</f>
        <v>0</v>
      </c>
      <c r="I47">
        <f>Bawana_NG!P47</f>
        <v>83.916116432967755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837.95542623073015</v>
      </c>
      <c r="P47" s="36">
        <v>93.401581319796961</v>
      </c>
      <c r="Q47" s="36">
        <v>27.677702702702703</v>
      </c>
      <c r="R47" s="38">
        <v>42.438131313131315</v>
      </c>
      <c r="S47" s="38">
        <v>0</v>
      </c>
      <c r="T47" s="37">
        <f>SUMPRODUCT(LTA!J47:AN47,LTA!J$101:AN$101,LTA!J$103:AN$103)</f>
        <v>517.61</v>
      </c>
      <c r="U47" s="37">
        <f>SUMPRODUCT(LTA!J47:AN47,LTA!J$102:AN$102,LTA!J$103:AN$103)</f>
        <v>59.51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</v>
      </c>
      <c r="AB47" s="75">
        <f>-STOA!N47</f>
        <v>0</v>
      </c>
      <c r="AC47">
        <f t="shared" si="0"/>
        <v>15.725485612189781</v>
      </c>
      <c r="AD47">
        <f t="shared" si="1"/>
        <v>1771.2615157730127</v>
      </c>
      <c r="AE47">
        <f>'IDT-1'!B47</f>
        <v>0</v>
      </c>
      <c r="AF47" s="24"/>
      <c r="AG47">
        <f t="shared" si="2"/>
        <v>1771.2615157730127</v>
      </c>
      <c r="AI47" s="34">
        <f>PXIL!H47</f>
        <v>0</v>
      </c>
      <c r="AJ47" s="34">
        <f>PXIL!N47</f>
        <v>0</v>
      </c>
      <c r="AK47" s="34">
        <f>RTM_IEX!H47</f>
        <v>57.03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13.478079331941544</v>
      </c>
      <c r="F48">
        <f>GT_Spot!P48</f>
        <v>0</v>
      </c>
      <c r="G48">
        <f>PPCL_NG!P48</f>
        <v>43.957164053932004</v>
      </c>
      <c r="H48">
        <f>PPCL_Spot!P48</f>
        <v>0</v>
      </c>
      <c r="I48">
        <f>Bawana_NG!P48</f>
        <v>83.916116432967755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837.95542623073015</v>
      </c>
      <c r="P48" s="36">
        <v>93.401581319796961</v>
      </c>
      <c r="Q48" s="36">
        <v>27.677702702702703</v>
      </c>
      <c r="R48" s="38">
        <v>42.438131313131315</v>
      </c>
      <c r="S48" s="38">
        <v>0</v>
      </c>
      <c r="T48" s="37">
        <f>SUMPRODUCT(LTA!J48:AN48,LTA!J$101:AN$101,LTA!J$103:AN$103)</f>
        <v>535.52</v>
      </c>
      <c r="U48" s="37">
        <f>SUMPRODUCT(LTA!J48:AN48,LTA!J$102:AN$102,LTA!J$103:AN$103)</f>
        <v>58.63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</v>
      </c>
      <c r="AB48" s="75">
        <f>-STOA!N48</f>
        <v>0</v>
      </c>
      <c r="AC48">
        <f t="shared" si="0"/>
        <v>15.909405612189785</v>
      </c>
      <c r="AD48">
        <f t="shared" si="1"/>
        <v>1791.9775957730128</v>
      </c>
      <c r="AE48">
        <f>'IDT-1'!B48</f>
        <v>0</v>
      </c>
      <c r="AF48" s="24"/>
      <c r="AG48">
        <f t="shared" si="2"/>
        <v>1791.9775957730128</v>
      </c>
      <c r="AI48" s="34">
        <f>PXIL!H48</f>
        <v>0</v>
      </c>
      <c r="AJ48" s="34">
        <f>PXIL!N48</f>
        <v>0</v>
      </c>
      <c r="AK48" s="34">
        <f>RTM_IEX!H48</f>
        <v>60.9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13.478079331941544</v>
      </c>
      <c r="F49">
        <f>GT_Spot!P49</f>
        <v>0</v>
      </c>
      <c r="G49">
        <f>PPCL_NG!P49</f>
        <v>43.957164053932004</v>
      </c>
      <c r="H49">
        <f>PPCL_Spot!P49</f>
        <v>0</v>
      </c>
      <c r="I49">
        <f>Bawana_NG!P49</f>
        <v>83.916116432967755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834.71312016827858</v>
      </c>
      <c r="P49" s="36">
        <v>93.401581319796961</v>
      </c>
      <c r="Q49" s="36">
        <v>27.677702702702703</v>
      </c>
      <c r="R49" s="38">
        <v>42.917929292929294</v>
      </c>
      <c r="S49" s="38">
        <v>0</v>
      </c>
      <c r="T49" s="37">
        <f>SUMPRODUCT(LTA!J49:AN49,LTA!J$101:AN$101,LTA!J$103:AN$103)</f>
        <v>534.06999999999994</v>
      </c>
      <c r="U49" s="37">
        <f>SUMPRODUCT(LTA!J49:AN49,LTA!J$102:AN$102,LTA!J$103:AN$103)</f>
        <v>72.55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</v>
      </c>
      <c r="AB49" s="75">
        <f>-STOA!N49</f>
        <v>0</v>
      </c>
      <c r="AC49">
        <f t="shared" si="0"/>
        <v>16.130879541062431</v>
      </c>
      <c r="AD49">
        <f t="shared" si="1"/>
        <v>1816.9236137614862</v>
      </c>
      <c r="AE49">
        <f>'IDT-1'!B49</f>
        <v>0</v>
      </c>
      <c r="AF49" s="24"/>
      <c r="AG49">
        <f t="shared" si="2"/>
        <v>1816.9236137614862</v>
      </c>
      <c r="AI49" s="34">
        <f>PXIL!H49</f>
        <v>0</v>
      </c>
      <c r="AJ49" s="34">
        <f>PXIL!N49</f>
        <v>0</v>
      </c>
      <c r="AK49" s="34">
        <f>RTM_IEX!H49</f>
        <v>76.36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13.478079331941544</v>
      </c>
      <c r="F50">
        <f>GT_Spot!P50</f>
        <v>0</v>
      </c>
      <c r="G50">
        <f>PPCL_NG!P50</f>
        <v>43.957164053932004</v>
      </c>
      <c r="H50">
        <f>PPCL_Spot!P50</f>
        <v>0</v>
      </c>
      <c r="I50">
        <f>Bawana_NG!P50</f>
        <v>83.916116432967755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834.71312016827858</v>
      </c>
      <c r="P50" s="36">
        <v>93.401581319796961</v>
      </c>
      <c r="Q50" s="36">
        <v>27.677702702702703</v>
      </c>
      <c r="R50" s="38">
        <v>42.917929292929294</v>
      </c>
      <c r="S50" s="38">
        <v>0</v>
      </c>
      <c r="T50" s="37">
        <f>SUMPRODUCT(LTA!J50:AN50,LTA!J$101:AN$101,LTA!J$103:AN$103)</f>
        <v>534.12</v>
      </c>
      <c r="U50" s="37">
        <f>SUMPRODUCT(LTA!J50:AN50,LTA!J$102:AN$102,LTA!J$103:AN$103)</f>
        <v>73.180000000000007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</v>
      </c>
      <c r="AB50" s="75">
        <f>-STOA!N50</f>
        <v>0</v>
      </c>
      <c r="AC50">
        <f t="shared" si="0"/>
        <v>16.221959541062432</v>
      </c>
      <c r="AD50">
        <f t="shared" si="1"/>
        <v>1827.1825337614864</v>
      </c>
      <c r="AE50">
        <f>'IDT-1'!B50</f>
        <v>0</v>
      </c>
      <c r="AF50" s="24"/>
      <c r="AG50">
        <f t="shared" si="2"/>
        <v>1827.1825337614864</v>
      </c>
      <c r="AI50" s="34">
        <f>PXIL!H50</f>
        <v>0</v>
      </c>
      <c r="AJ50" s="34">
        <f>PXIL!N50</f>
        <v>0</v>
      </c>
      <c r="AK50" s="34">
        <f>RTM_IEX!H50</f>
        <v>86.03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13.478079331941544</v>
      </c>
      <c r="F51">
        <f>GT_Spot!P51</f>
        <v>0</v>
      </c>
      <c r="G51">
        <f>PPCL_NG!P51</f>
        <v>42.9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834.66361450120644</v>
      </c>
      <c r="P51" s="36">
        <v>93.401581319796961</v>
      </c>
      <c r="Q51" s="36">
        <v>27.677702702702703</v>
      </c>
      <c r="R51" s="38">
        <v>42.917929292929294</v>
      </c>
      <c r="S51" s="38">
        <v>0</v>
      </c>
      <c r="T51" s="37">
        <f>SUMPRODUCT(LTA!J51:AN51,LTA!J$101:AN$101,LTA!J$103:AN$103)</f>
        <v>534.20000000000005</v>
      </c>
      <c r="U51" s="37">
        <f>SUMPRODUCT(LTA!J51:AN51,LTA!J$102:AN$102,LTA!J$103:AN$103)</f>
        <v>73.72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</v>
      </c>
      <c r="AB51" s="75">
        <f>-STOA!N51</f>
        <v>0</v>
      </c>
      <c r="AC51">
        <f t="shared" si="0"/>
        <v>16.065505251693182</v>
      </c>
      <c r="AD51">
        <f t="shared" si="1"/>
        <v>1809.5600915316231</v>
      </c>
      <c r="AE51">
        <f>'IDT-1'!B51</f>
        <v>0</v>
      </c>
      <c r="AF51" s="24"/>
      <c r="AG51">
        <f t="shared" si="2"/>
        <v>1809.5600915316231</v>
      </c>
      <c r="AI51" s="34">
        <f>PXIL!H51</f>
        <v>0</v>
      </c>
      <c r="AJ51" s="34">
        <f>PXIL!N51</f>
        <v>0</v>
      </c>
      <c r="AK51" s="34">
        <f>RTM_IEX!H51</f>
        <v>68.63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13.478079331941544</v>
      </c>
      <c r="F52">
        <f>GT_Spot!P52</f>
        <v>0</v>
      </c>
      <c r="G52">
        <f>PPCL_NG!P52</f>
        <v>42.9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834.7317120939274</v>
      </c>
      <c r="P52" s="36">
        <v>93.401581319796961</v>
      </c>
      <c r="Q52" s="36">
        <v>27.677702702702703</v>
      </c>
      <c r="R52" s="38">
        <v>42.917929292929294</v>
      </c>
      <c r="S52" s="38">
        <v>0</v>
      </c>
      <c r="T52" s="37">
        <f>SUMPRODUCT(LTA!J52:AN52,LTA!J$101:AN$101,LTA!J$103:AN$103)</f>
        <v>534.09999999999991</v>
      </c>
      <c r="U52" s="37">
        <f>SUMPRODUCT(LTA!J52:AN52,LTA!J$102:AN$102,LTA!J$103:AN$103)</f>
        <v>74.23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</v>
      </c>
      <c r="AB52" s="75">
        <f>-STOA!N52</f>
        <v>0</v>
      </c>
      <c r="AC52">
        <f t="shared" si="0"/>
        <v>16.112216510509128</v>
      </c>
      <c r="AD52">
        <f t="shared" si="1"/>
        <v>1814.8214778655279</v>
      </c>
      <c r="AE52">
        <f>'IDT-1'!B52</f>
        <v>0</v>
      </c>
      <c r="AF52" s="24"/>
      <c r="AG52">
        <f t="shared" si="2"/>
        <v>1814.8214778655279</v>
      </c>
      <c r="AI52" s="34">
        <f>PXIL!H52</f>
        <v>0</v>
      </c>
      <c r="AJ52" s="34">
        <f>PXIL!N52</f>
        <v>0</v>
      </c>
      <c r="AK52" s="34">
        <f>RTM_IEX!H52</f>
        <v>73.459999999999994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12.859514294497387</v>
      </c>
      <c r="F53">
        <f>GT_Spot!P53</f>
        <v>0</v>
      </c>
      <c r="G53">
        <f>PPCL_NG!P53</f>
        <v>42.9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830.04466869392752</v>
      </c>
      <c r="P53" s="36">
        <v>93.401581319796961</v>
      </c>
      <c r="Q53" s="36">
        <v>27.677702702702703</v>
      </c>
      <c r="R53" s="38">
        <v>42.917929292929294</v>
      </c>
      <c r="S53" s="38">
        <v>0</v>
      </c>
      <c r="T53" s="37">
        <f>SUMPRODUCT(LTA!J53:AN53,LTA!J$101:AN$101,LTA!J$103:AN$103)</f>
        <v>538.08999999999992</v>
      </c>
      <c r="U53" s="37">
        <f>SUMPRODUCT(LTA!J53:AN53,LTA!J$102:AN$102,LTA!J$103:AN$103)</f>
        <v>90.539999999999992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</v>
      </c>
      <c r="AB53" s="75">
        <f>-STOA!N53</f>
        <v>0</v>
      </c>
      <c r="AC53">
        <f t="shared" si="0"/>
        <v>16.23571915625962</v>
      </c>
      <c r="AD53">
        <f t="shared" si="1"/>
        <v>1828.7323667823332</v>
      </c>
      <c r="AE53">
        <f>'IDT-1'!B53</f>
        <v>0</v>
      </c>
      <c r="AF53" s="24"/>
      <c r="AG53">
        <f t="shared" si="2"/>
        <v>1828.7323667823332</v>
      </c>
      <c r="AI53" s="34">
        <f>PXIL!H53</f>
        <v>0</v>
      </c>
      <c r="AJ53" s="34">
        <f>PXIL!N53</f>
        <v>0</v>
      </c>
      <c r="AK53" s="34">
        <f>RTM_IEX!H53</f>
        <v>72.5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12.859514294497387</v>
      </c>
      <c r="F54">
        <f>GT_Spot!P54</f>
        <v>0</v>
      </c>
      <c r="G54">
        <f>PPCL_NG!P54</f>
        <v>42.9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830.04466869392752</v>
      </c>
      <c r="P54" s="36">
        <v>93.401581319796961</v>
      </c>
      <c r="Q54" s="36">
        <v>27.677702702702703</v>
      </c>
      <c r="R54" s="38">
        <v>42.917929292929294</v>
      </c>
      <c r="S54" s="38">
        <v>0</v>
      </c>
      <c r="T54" s="37">
        <f>SUMPRODUCT(LTA!J54:AN54,LTA!J$101:AN$101,LTA!J$103:AN$103)</f>
        <v>538.34999999999991</v>
      </c>
      <c r="U54" s="37">
        <f>SUMPRODUCT(LTA!J54:AN54,LTA!J$102:AN$102,LTA!J$103:AN$103)</f>
        <v>92.539999999999992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</v>
      </c>
      <c r="AB54" s="75">
        <f>-STOA!N54</f>
        <v>0</v>
      </c>
      <c r="AC54">
        <f t="shared" si="0"/>
        <v>16.340615156259616</v>
      </c>
      <c r="AD54">
        <f t="shared" si="1"/>
        <v>1840.5474707823332</v>
      </c>
      <c r="AE54">
        <f>'IDT-1'!B54</f>
        <v>0</v>
      </c>
      <c r="AF54" s="24"/>
      <c r="AG54">
        <f t="shared" si="2"/>
        <v>1840.5474707823332</v>
      </c>
      <c r="AI54" s="34">
        <f>PXIL!H54</f>
        <v>0</v>
      </c>
      <c r="AJ54" s="34">
        <f>PXIL!N54</f>
        <v>0</v>
      </c>
      <c r="AK54" s="34">
        <f>RTM_IEX!H54</f>
        <v>82.16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12.859514294497387</v>
      </c>
      <c r="F55">
        <f>GT_Spot!P55</f>
        <v>0</v>
      </c>
      <c r="G55">
        <f>PPCL_NG!P55</f>
        <v>42.9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834.67062469617167</v>
      </c>
      <c r="P55" s="36">
        <v>93.401581319796961</v>
      </c>
      <c r="Q55" s="36">
        <v>27.677702702702703</v>
      </c>
      <c r="R55" s="38">
        <v>42.917929292929294</v>
      </c>
      <c r="S55" s="38">
        <v>0</v>
      </c>
      <c r="T55" s="37">
        <f>SUMPRODUCT(LTA!J55:AN55,LTA!J$101:AN$101,LTA!J$103:AN$103)</f>
        <v>522.49</v>
      </c>
      <c r="U55" s="37">
        <f>SUMPRODUCT(LTA!J55:AN55,LTA!J$102:AN$102,LTA!J$103:AN$103)</f>
        <v>92.539999999999992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</v>
      </c>
      <c r="AB55" s="75">
        <f>-STOA!N55</f>
        <v>0</v>
      </c>
      <c r="AC55">
        <f t="shared" si="0"/>
        <v>15.816451569079367</v>
      </c>
      <c r="AD55">
        <f t="shared" si="1"/>
        <v>1781.5075903717577</v>
      </c>
      <c r="AE55">
        <f>'IDT-1'!B55</f>
        <v>0</v>
      </c>
      <c r="AF55" s="24"/>
      <c r="AG55">
        <f t="shared" si="2"/>
        <v>1781.5075903717577</v>
      </c>
      <c r="AI55" s="34">
        <f>PXIL!H55</f>
        <v>0</v>
      </c>
      <c r="AJ55" s="34">
        <f>PXIL!N55</f>
        <v>0</v>
      </c>
      <c r="AK55" s="34">
        <f>RTM_IEX!H55</f>
        <v>33.83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12.859514294497387</v>
      </c>
      <c r="F56">
        <f>GT_Spot!P56</f>
        <v>0</v>
      </c>
      <c r="G56">
        <f>PPCL_NG!P56</f>
        <v>42.9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834.67062469617167</v>
      </c>
      <c r="P56" s="36">
        <v>93.401581319796961</v>
      </c>
      <c r="Q56" s="36">
        <v>27.677702702702703</v>
      </c>
      <c r="R56" s="38">
        <v>42.917929292929294</v>
      </c>
      <c r="S56" s="38">
        <v>0</v>
      </c>
      <c r="T56" s="37">
        <f>SUMPRODUCT(LTA!J56:AN56,LTA!J$101:AN$101,LTA!J$103:AN$103)</f>
        <v>521.72</v>
      </c>
      <c r="U56" s="37">
        <f>SUMPRODUCT(LTA!J56:AN56,LTA!J$102:AN$102,LTA!J$103:AN$103)</f>
        <v>92.539999999999992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</v>
      </c>
      <c r="AB56" s="75">
        <f>-STOA!N56</f>
        <v>0</v>
      </c>
      <c r="AC56">
        <f t="shared" si="0"/>
        <v>15.877699569079368</v>
      </c>
      <c r="AD56">
        <f t="shared" si="1"/>
        <v>1788.4063423717578</v>
      </c>
      <c r="AE56">
        <f>'IDT-1'!B56</f>
        <v>0</v>
      </c>
      <c r="AF56" s="24"/>
      <c r="AG56">
        <f t="shared" si="2"/>
        <v>1788.4063423717578</v>
      </c>
      <c r="AI56" s="34">
        <f>PXIL!H56</f>
        <v>0</v>
      </c>
      <c r="AJ56" s="34">
        <f>PXIL!N56</f>
        <v>0</v>
      </c>
      <c r="AK56" s="34">
        <f>RTM_IEX!H56</f>
        <v>41.56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12.201712654614653</v>
      </c>
      <c r="F57">
        <f>GT_Spot!P57</f>
        <v>0</v>
      </c>
      <c r="G57">
        <f>PPCL_NG!P57</f>
        <v>42.9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831.87305938620318</v>
      </c>
      <c r="P57" s="36">
        <v>79.999777868020317</v>
      </c>
      <c r="Q57" s="36">
        <v>21.436824324324327</v>
      </c>
      <c r="R57" s="38">
        <v>42.917929292929294</v>
      </c>
      <c r="S57" s="38">
        <v>0</v>
      </c>
      <c r="T57" s="37">
        <f>SUMPRODUCT(LTA!J57:AN57,LTA!J$101:AN$101,LTA!J$103:AN$103)</f>
        <v>520.55999999999995</v>
      </c>
      <c r="U57" s="37">
        <f>SUMPRODUCT(LTA!J57:AN57,LTA!J$102:AN$102,LTA!J$103:AN$103)</f>
        <v>92.539999999999992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</v>
      </c>
      <c r="AB57" s="75">
        <f>-STOA!N57</f>
        <v>0</v>
      </c>
      <c r="AC57">
        <f t="shared" si="0"/>
        <v>15.817436739815314</v>
      </c>
      <c r="AD57">
        <f t="shared" si="1"/>
        <v>1781.6185564210157</v>
      </c>
      <c r="AE57">
        <f>'IDT-1'!B57</f>
        <v>0</v>
      </c>
      <c r="AF57" s="24"/>
      <c r="AG57">
        <f t="shared" si="2"/>
        <v>1781.6185564210157</v>
      </c>
      <c r="AI57" s="34">
        <f>PXIL!H57</f>
        <v>0</v>
      </c>
      <c r="AJ57" s="34">
        <f>PXIL!N57</f>
        <v>0</v>
      </c>
      <c r="AK57" s="34">
        <f>RTM_IEX!H57</f>
        <v>58.97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11.475420234697113</v>
      </c>
      <c r="F58">
        <f>GT_Spot!P58</f>
        <v>0</v>
      </c>
      <c r="G58">
        <f>PPCL_NG!P58</f>
        <v>42.9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831.87142439623653</v>
      </c>
      <c r="P58" s="36">
        <v>93.401581319796961</v>
      </c>
      <c r="Q58" s="36">
        <v>27.677702702702703</v>
      </c>
      <c r="R58" s="38">
        <v>42.917929292929294</v>
      </c>
      <c r="S58" s="38">
        <v>0</v>
      </c>
      <c r="T58" s="37">
        <f>SUMPRODUCT(LTA!J58:AN58,LTA!J$101:AN$101,LTA!J$103:AN$103)</f>
        <v>518.61</v>
      </c>
      <c r="U58" s="37">
        <f>SUMPRODUCT(LTA!J58:AN58,LTA!J$102:AN$102,LTA!J$103:AN$103)</f>
        <v>92.539999999999992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</v>
      </c>
      <c r="AB58" s="75">
        <f>-STOA!N58</f>
        <v>0</v>
      </c>
      <c r="AC58">
        <f t="shared" si="0"/>
        <v>16.164098258713697</v>
      </c>
      <c r="AD58">
        <f t="shared" si="1"/>
        <v>1820.6652493223883</v>
      </c>
      <c r="AE58">
        <f>'IDT-1'!B58</f>
        <v>0</v>
      </c>
      <c r="AF58" s="24"/>
      <c r="AG58">
        <f t="shared" si="2"/>
        <v>1820.6652493223883</v>
      </c>
      <c r="AI58" s="34">
        <f>PXIL!H58</f>
        <v>0</v>
      </c>
      <c r="AJ58" s="34">
        <f>PXIL!N58</f>
        <v>0</v>
      </c>
      <c r="AK58" s="34">
        <f>RTM_IEX!H58</f>
        <v>81.19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11.475420234697113</v>
      </c>
      <c r="F59">
        <f>GT_Spot!P59</f>
        <v>0</v>
      </c>
      <c r="G59">
        <f>PPCL_NG!P59</f>
        <v>42.9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861.73433387315401</v>
      </c>
      <c r="P59" s="36">
        <v>93.401581319796961</v>
      </c>
      <c r="Q59" s="36">
        <v>27.677702702702703</v>
      </c>
      <c r="R59" s="38">
        <v>42.917929292929294</v>
      </c>
      <c r="S59" s="38">
        <v>0</v>
      </c>
      <c r="T59" s="37">
        <f>SUMPRODUCT(LTA!J59:AN59,LTA!J$101:AN$101,LTA!J$103:AN$103)</f>
        <v>505.24</v>
      </c>
      <c r="U59" s="37">
        <f>SUMPRODUCT(LTA!J59:AN59,LTA!J$102:AN$102,LTA!J$103:AN$103)</f>
        <v>92.539999999999992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</v>
      </c>
      <c r="AB59" s="75">
        <f>-STOA!N59</f>
        <v>0</v>
      </c>
      <c r="AC59">
        <f t="shared" si="0"/>
        <v>16.130595862110571</v>
      </c>
      <c r="AD59">
        <f t="shared" si="1"/>
        <v>1816.8916611959087</v>
      </c>
      <c r="AE59">
        <f>'IDT-1'!B59</f>
        <v>0</v>
      </c>
      <c r="AF59" s="24"/>
      <c r="AG59">
        <f t="shared" si="2"/>
        <v>1816.8916611959087</v>
      </c>
      <c r="AI59" s="34">
        <f>PXIL!H59</f>
        <v>0</v>
      </c>
      <c r="AJ59" s="34">
        <f>PXIL!N59</f>
        <v>0</v>
      </c>
      <c r="AK59" s="34">
        <f>RTM_IEX!H59</f>
        <v>60.89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11.475420234697113</v>
      </c>
      <c r="F60">
        <f>GT_Spot!P60</f>
        <v>0</v>
      </c>
      <c r="G60">
        <f>PPCL_NG!P60</f>
        <v>42.9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885.89829886819723</v>
      </c>
      <c r="P60" s="36">
        <v>93.401581319796961</v>
      </c>
      <c r="Q60" s="36">
        <v>27.677702702702703</v>
      </c>
      <c r="R60" s="38">
        <v>42.917929292929294</v>
      </c>
      <c r="S60" s="38">
        <v>0</v>
      </c>
      <c r="T60" s="37">
        <f>SUMPRODUCT(LTA!J60:AN60,LTA!J$101:AN$101,LTA!J$103:AN$103)</f>
        <v>495.28999999999996</v>
      </c>
      <c r="U60" s="37">
        <f>SUMPRODUCT(LTA!J60:AN60,LTA!J$102:AN$102,LTA!J$103:AN$103)</f>
        <v>92.539999999999992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</v>
      </c>
      <c r="AB60" s="75">
        <f>-STOA!N60</f>
        <v>0</v>
      </c>
      <c r="AC60">
        <f t="shared" si="0"/>
        <v>16.24714275406695</v>
      </c>
      <c r="AD60">
        <f t="shared" si="1"/>
        <v>1830.0190792989954</v>
      </c>
      <c r="AE60">
        <f>'IDT-1'!B60</f>
        <v>0</v>
      </c>
      <c r="AF60" s="24"/>
      <c r="AG60">
        <f t="shared" si="2"/>
        <v>1830.0190792989954</v>
      </c>
      <c r="AI60" s="34">
        <f>PXIL!H60</f>
        <v>0</v>
      </c>
      <c r="AJ60" s="34">
        <f>PXIL!N60</f>
        <v>0</v>
      </c>
      <c r="AK60" s="34">
        <f>RTM_IEX!H60</f>
        <v>59.92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11.475420234697113</v>
      </c>
      <c r="F61">
        <f>GT_Spot!P61</f>
        <v>0</v>
      </c>
      <c r="G61">
        <f>PPCL_NG!P61</f>
        <v>42.9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888.66646406410632</v>
      </c>
      <c r="P61" s="36">
        <v>93.401581319796961</v>
      </c>
      <c r="Q61" s="36">
        <v>27.677702702702703</v>
      </c>
      <c r="R61" s="38">
        <v>42.917929292929294</v>
      </c>
      <c r="S61" s="38">
        <v>0</v>
      </c>
      <c r="T61" s="37">
        <f>SUMPRODUCT(LTA!J61:AN61,LTA!J$101:AN$101,LTA!J$103:AN$103)</f>
        <v>483.23999999999995</v>
      </c>
      <c r="U61" s="37">
        <f>SUMPRODUCT(LTA!J61:AN61,LTA!J$102:AN$102,LTA!J$103:AN$103)</f>
        <v>92.539999999999992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</v>
      </c>
      <c r="AB61" s="75">
        <f>-STOA!N61</f>
        <v>0</v>
      </c>
      <c r="AC61">
        <f t="shared" si="0"/>
        <v>15.995446607790949</v>
      </c>
      <c r="AD61">
        <f t="shared" si="1"/>
        <v>1801.6689406411806</v>
      </c>
      <c r="AE61">
        <f>'IDT-1'!B61</f>
        <v>0</v>
      </c>
      <c r="AF61" s="24"/>
      <c r="AG61">
        <f t="shared" si="2"/>
        <v>1801.6689406411806</v>
      </c>
      <c r="AI61" s="34">
        <f>PXIL!H61</f>
        <v>0</v>
      </c>
      <c r="AJ61" s="34">
        <f>PXIL!N61</f>
        <v>0</v>
      </c>
      <c r="AK61" s="34">
        <f>RTM_IEX!H61</f>
        <v>40.6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11.475420234697113</v>
      </c>
      <c r="F62">
        <f>GT_Spot!P62</f>
        <v>0</v>
      </c>
      <c r="G62">
        <f>PPCL_NG!P62</f>
        <v>42.9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937.74521148780525</v>
      </c>
      <c r="P62" s="36">
        <v>107.51706355329949</v>
      </c>
      <c r="Q62" s="36">
        <v>31.415202702702704</v>
      </c>
      <c r="R62" s="38">
        <v>42.917929292929294</v>
      </c>
      <c r="S62" s="38">
        <v>0</v>
      </c>
      <c r="T62" s="37">
        <f>SUMPRODUCT(LTA!J62:AN62,LTA!J$101:AN$101,LTA!J$103:AN$103)</f>
        <v>468.83</v>
      </c>
      <c r="U62" s="37">
        <f>SUMPRODUCT(LTA!J62:AN62,LTA!J$102:AN$102,LTA!J$103:AN$103)</f>
        <v>92.539999999999992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</v>
      </c>
      <c r="AB62" s="75">
        <f>-STOA!N62</f>
        <v>0</v>
      </c>
      <c r="AC62">
        <f t="shared" si="0"/>
        <v>16.270461828774323</v>
      </c>
      <c r="AD62">
        <f t="shared" si="1"/>
        <v>1832.6456550773985</v>
      </c>
      <c r="AE62">
        <f>'IDT-1'!B62</f>
        <v>0</v>
      </c>
      <c r="AF62" s="24"/>
      <c r="AG62">
        <f t="shared" si="2"/>
        <v>1832.6456550773985</v>
      </c>
      <c r="AI62" s="34">
        <f>PXIL!H62</f>
        <v>0</v>
      </c>
      <c r="AJ62" s="34">
        <f>PXIL!N62</f>
        <v>0</v>
      </c>
      <c r="AK62" s="34">
        <f>RTM_IEX!H62</f>
        <v>19.329999999999998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11.475420234697113</v>
      </c>
      <c r="F63">
        <f>GT_Spot!P63</f>
        <v>0</v>
      </c>
      <c r="G63">
        <f>PPCL_NG!P63</f>
        <v>41.307208972366737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977.32518311672004</v>
      </c>
      <c r="P63" s="36">
        <v>107.51706355329949</v>
      </c>
      <c r="Q63" s="36">
        <v>31.415202702702704</v>
      </c>
      <c r="R63" s="38">
        <v>42.917929292929294</v>
      </c>
      <c r="S63" s="38">
        <v>0</v>
      </c>
      <c r="T63" s="37">
        <f>SUMPRODUCT(LTA!J63:AN63,LTA!J$101:AN$101,LTA!J$103:AN$103)</f>
        <v>447.90000000000003</v>
      </c>
      <c r="U63" s="37">
        <f>SUMPRODUCT(LTA!J63:AN63,LTA!J$102:AN$102,LTA!J$103:AN$103)</f>
        <v>92.539999999999992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</v>
      </c>
      <c r="AB63" s="75">
        <f>-STOA!N63</f>
        <v>0</v>
      </c>
      <c r="AC63">
        <f t="shared" si="0"/>
        <v>16.471605018065603</v>
      </c>
      <c r="AD63">
        <f t="shared" si="1"/>
        <v>1855.3016924893891</v>
      </c>
      <c r="AE63">
        <f>'IDT-1'!B63</f>
        <v>0</v>
      </c>
      <c r="AF63" s="24"/>
      <c r="AG63">
        <f t="shared" si="2"/>
        <v>1855.3016924893891</v>
      </c>
      <c r="AI63" s="34">
        <f>PXIL!H63</f>
        <v>0</v>
      </c>
      <c r="AJ63" s="34">
        <f>PXIL!N63</f>
        <v>0</v>
      </c>
      <c r="AK63" s="34">
        <f>RTM_IEX!H63</f>
        <v>25.13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11.475420234697113</v>
      </c>
      <c r="F64">
        <f>GT_Spot!P64</f>
        <v>0</v>
      </c>
      <c r="G64">
        <f>PPCL_NG!P64</f>
        <v>41.307208972366737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998.92139351057597</v>
      </c>
      <c r="P64" s="36">
        <v>107.51706355329949</v>
      </c>
      <c r="Q64" s="36">
        <v>31.415202702702704</v>
      </c>
      <c r="R64" s="38">
        <v>42.917929292929294</v>
      </c>
      <c r="S64" s="38">
        <v>0</v>
      </c>
      <c r="T64" s="37">
        <f>SUMPRODUCT(LTA!J64:AN64,LTA!J$101:AN$101,LTA!J$103:AN$103)</f>
        <v>421.83</v>
      </c>
      <c r="U64" s="37">
        <f>SUMPRODUCT(LTA!J64:AN64,LTA!J$102:AN$102,LTA!J$103:AN$103)</f>
        <v>92.539999999999992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</v>
      </c>
      <c r="AB64" s="75">
        <f>-STOA!N64</f>
        <v>0</v>
      </c>
      <c r="AC64">
        <f t="shared" si="0"/>
        <v>16.406715669531533</v>
      </c>
      <c r="AD64">
        <f t="shared" si="1"/>
        <v>1847.992792231779</v>
      </c>
      <c r="AE64">
        <f>'IDT-1'!B64</f>
        <v>0</v>
      </c>
      <c r="AF64" s="24"/>
      <c r="AG64">
        <f t="shared" si="2"/>
        <v>1847.992792231779</v>
      </c>
      <c r="AI64" s="34">
        <f>PXIL!H64</f>
        <v>0</v>
      </c>
      <c r="AJ64" s="34">
        <f>PXIL!N64</f>
        <v>0</v>
      </c>
      <c r="AK64" s="34">
        <f>RTM_IEX!H64</f>
        <v>22.23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11.475420234697113</v>
      </c>
      <c r="F65">
        <f>GT_Spot!P65</f>
        <v>0</v>
      </c>
      <c r="G65">
        <f>PPCL_NG!P65</f>
        <v>41.307208972366737</v>
      </c>
      <c r="H65">
        <f>PPCL_Spot!P65</f>
        <v>0</v>
      </c>
      <c r="I65">
        <f>Bawana_NG!P65</f>
        <v>99.61449848710653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988.07575649954617</v>
      </c>
      <c r="P65" s="36">
        <v>107.51706355329949</v>
      </c>
      <c r="Q65" s="36">
        <v>31.415202702702704</v>
      </c>
      <c r="R65" s="38">
        <v>42.917929292929294</v>
      </c>
      <c r="S65" s="38">
        <v>0</v>
      </c>
      <c r="T65" s="37">
        <f>SUMPRODUCT(LTA!J65:AN65,LTA!J$101:AN$101,LTA!J$103:AN$103)</f>
        <v>392.56</v>
      </c>
      <c r="U65" s="37">
        <f>SUMPRODUCT(LTA!J65:AN65,LTA!J$102:AN$102,LTA!J$103:AN$103)</f>
        <v>92.539999999999992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</v>
      </c>
      <c r="AB65" s="75">
        <f>-STOA!N65</f>
        <v>0</v>
      </c>
      <c r="AC65">
        <f t="shared" si="0"/>
        <v>16.122871421735304</v>
      </c>
      <c r="AD65">
        <f t="shared" si="1"/>
        <v>1816.0216083209129</v>
      </c>
      <c r="AE65">
        <f>'IDT-1'!B65</f>
        <v>12</v>
      </c>
      <c r="AF65" s="24"/>
      <c r="AG65">
        <f t="shared" si="2"/>
        <v>1828.0216083209129</v>
      </c>
      <c r="AI65" s="34">
        <f>PXIL!H65</f>
        <v>0</v>
      </c>
      <c r="AJ65" s="34">
        <f>PXIL!N65</f>
        <v>0</v>
      </c>
      <c r="AK65" s="34">
        <f>RTM_IEX!H65</f>
        <v>14.5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11.475420234697113</v>
      </c>
      <c r="F66">
        <f>GT_Spot!P66</f>
        <v>0</v>
      </c>
      <c r="G66">
        <f>PPCL_NG!P66</f>
        <v>41.307208972366737</v>
      </c>
      <c r="H66">
        <f>PPCL_Spot!P66</f>
        <v>0</v>
      </c>
      <c r="I66">
        <f>Bawana_NG!P66</f>
        <v>99.61449848710653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990.80721296101774</v>
      </c>
      <c r="P66" s="36">
        <v>107.51706355329949</v>
      </c>
      <c r="Q66" s="36">
        <v>31.415202702702704</v>
      </c>
      <c r="R66" s="38">
        <v>42.917929292929294</v>
      </c>
      <c r="S66" s="38">
        <v>0</v>
      </c>
      <c r="T66" s="37">
        <f>SUMPRODUCT(LTA!J66:AN66,LTA!J$101:AN$101,LTA!J$103:AN$103)</f>
        <v>362.01</v>
      </c>
      <c r="U66" s="37">
        <f>SUMPRODUCT(LTA!J66:AN66,LTA!J$102:AN$102,LTA!J$103:AN$103)</f>
        <v>92.539999999999992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</v>
      </c>
      <c r="AB66" s="75">
        <f>-STOA!N66</f>
        <v>0</v>
      </c>
      <c r="AC66">
        <f t="shared" si="0"/>
        <v>15.750468238596254</v>
      </c>
      <c r="AD66">
        <f t="shared" si="1"/>
        <v>1774.0754679655233</v>
      </c>
      <c r="AE66">
        <f>'IDT-1'!B66</f>
        <v>36</v>
      </c>
      <c r="AF66" s="24"/>
      <c r="AG66">
        <f t="shared" si="2"/>
        <v>1810.0754679655233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11.475420234697113</v>
      </c>
      <c r="F67">
        <f>GT_Spot!P67</f>
        <v>0</v>
      </c>
      <c r="G67">
        <f>PPCL_NG!P67</f>
        <v>41.307208972366737</v>
      </c>
      <c r="H67">
        <f>PPCL_Spot!P67</f>
        <v>0</v>
      </c>
      <c r="I67">
        <f>Bawana_NG!P67</f>
        <v>99.61449848710653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991.26559226158429</v>
      </c>
      <c r="P67" s="36">
        <v>107.51706355329949</v>
      </c>
      <c r="Q67" s="36">
        <v>31.415202702702704</v>
      </c>
      <c r="R67" s="38">
        <v>42.917929292929294</v>
      </c>
      <c r="S67" s="38">
        <v>0</v>
      </c>
      <c r="T67" s="37">
        <f>SUMPRODUCT(LTA!J67:AN67,LTA!J$101:AN$101,LTA!J$103:AN$103)</f>
        <v>319.33</v>
      </c>
      <c r="U67" s="37">
        <f>SUMPRODUCT(LTA!J67:AN67,LTA!J$102:AN$102,LTA!J$103:AN$103)</f>
        <v>83.59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</v>
      </c>
      <c r="AB67" s="75">
        <f>-STOA!N67</f>
        <v>0</v>
      </c>
      <c r="AC67">
        <f t="shared" si="0"/>
        <v>15.623381976441239</v>
      </c>
      <c r="AD67">
        <f t="shared" si="1"/>
        <v>1759.7609335282448</v>
      </c>
      <c r="AE67">
        <f>'IDT-1'!B67</f>
        <v>31</v>
      </c>
      <c r="AF67" s="24"/>
      <c r="AG67">
        <f t="shared" si="2"/>
        <v>1790.7609335282448</v>
      </c>
      <c r="AI67" s="34">
        <f>PXIL!H67</f>
        <v>0</v>
      </c>
      <c r="AJ67" s="34">
        <f>PXIL!N67</f>
        <v>0</v>
      </c>
      <c r="AK67" s="34">
        <f>RTM_IEX!H67</f>
        <v>36.729999999999997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11.475420234697113</v>
      </c>
      <c r="F68">
        <f>GT_Spot!P68</f>
        <v>0</v>
      </c>
      <c r="G68">
        <f>PPCL_NG!P68</f>
        <v>42.18</v>
      </c>
      <c r="H68">
        <f>PPCL_Spot!P68</f>
        <v>0</v>
      </c>
      <c r="I68">
        <f>Bawana_NG!P68</f>
        <v>99.61449848710653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993.62275946175907</v>
      </c>
      <c r="P68" s="36">
        <v>107.51706355329949</v>
      </c>
      <c r="Q68" s="36">
        <v>31.415202702702704</v>
      </c>
      <c r="R68" s="38">
        <v>42.917929292929294</v>
      </c>
      <c r="S68" s="38">
        <v>0</v>
      </c>
      <c r="T68" s="37">
        <f>SUMPRODUCT(LTA!J68:AN68,LTA!J$101:AN$101,LTA!J$103:AN$103)</f>
        <v>283.52</v>
      </c>
      <c r="U68" s="37">
        <f>SUMPRODUCT(LTA!J68:AN68,LTA!J$102:AN$102,LTA!J$103:AN$103)</f>
        <v>83.33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15.31740560884595</v>
      </c>
      <c r="AD68">
        <f t="shared" ref="AD68:AD98" si="4">SUM(B68:AB68,AI68:AR68)-AC68</f>
        <v>1725.2968681236482</v>
      </c>
      <c r="AE68">
        <f>'IDT-1'!B68</f>
        <v>52</v>
      </c>
      <c r="AF68" s="24"/>
      <c r="AG68">
        <f t="shared" ref="AG68:AG98" si="5">SUM(AD68:AF68)+AT68</f>
        <v>1777.2968681236482</v>
      </c>
      <c r="AI68" s="34">
        <f>PXIL!H68</f>
        <v>0</v>
      </c>
      <c r="AJ68" s="34">
        <f>PXIL!N68</f>
        <v>0</v>
      </c>
      <c r="AK68" s="34">
        <f>RTM_IEX!H68</f>
        <v>34.799999999999997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11.475420234697113</v>
      </c>
      <c r="F69">
        <f>GT_Spot!P69</f>
        <v>0</v>
      </c>
      <c r="G69">
        <f>PPCL_NG!P69</f>
        <v>42.18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996.9605999224932</v>
      </c>
      <c r="P69" s="36">
        <v>107.51706355329949</v>
      </c>
      <c r="Q69" s="36">
        <v>31.415202702702704</v>
      </c>
      <c r="R69" s="38">
        <v>40.120707070707077</v>
      </c>
      <c r="S69" s="38">
        <v>0</v>
      </c>
      <c r="T69" s="37">
        <f>SUMPRODUCT(LTA!J69:AN69,LTA!J$101:AN$101,LTA!J$103:AN$103)</f>
        <v>240.75</v>
      </c>
      <c r="U69" s="37">
        <f>SUMPRODUCT(LTA!J69:AN69,LTA!J$102:AN$102,LTA!J$103:AN$103)</f>
        <v>81.47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</v>
      </c>
      <c r="AB69" s="75">
        <f>-STOA!N69</f>
        <v>0</v>
      </c>
      <c r="AC69">
        <f t="shared" si="3"/>
        <v>15.557821691444023</v>
      </c>
      <c r="AD69">
        <f t="shared" si="4"/>
        <v>1752.3764614271947</v>
      </c>
      <c r="AE69">
        <f>'IDT-1'!B69</f>
        <v>54.232999999999997</v>
      </c>
      <c r="AF69" s="24"/>
      <c r="AG69">
        <f t="shared" si="5"/>
        <v>1806.6094614271947</v>
      </c>
      <c r="AI69" s="34">
        <f>PXIL!H69</f>
        <v>0</v>
      </c>
      <c r="AJ69" s="34">
        <f>PXIL!N69</f>
        <v>0</v>
      </c>
      <c r="AK69" s="34">
        <f>RTM_IEX!H69</f>
        <v>121.8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11.475420234697113</v>
      </c>
      <c r="F70">
        <f>GT_Spot!P70</f>
        <v>0</v>
      </c>
      <c r="G70">
        <f>PPCL_NG!P70</f>
        <v>42.18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997.88760608891005</v>
      </c>
      <c r="P70" s="36">
        <v>107.51706355329949</v>
      </c>
      <c r="Q70" s="36">
        <v>31.415202702702704</v>
      </c>
      <c r="R70" s="38">
        <v>29.800252525252525</v>
      </c>
      <c r="S70" s="38">
        <v>0</v>
      </c>
      <c r="T70" s="37">
        <f>SUMPRODUCT(LTA!J70:AN70,LTA!J$101:AN$101,LTA!J$103:AN$103)</f>
        <v>205.43</v>
      </c>
      <c r="U70" s="37">
        <f>SUMPRODUCT(LTA!J70:AN70,LTA!J$102:AN$102,LTA!J$103:AN$103)</f>
        <v>80.09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</v>
      </c>
      <c r="AB70" s="75">
        <f>-STOA!N70</f>
        <v>0</v>
      </c>
      <c r="AC70">
        <f t="shared" si="3"/>
        <v>15.237207345708489</v>
      </c>
      <c r="AD70">
        <f t="shared" si="4"/>
        <v>1716.2636273938926</v>
      </c>
      <c r="AE70">
        <f>'IDT-1'!B70</f>
        <v>46.097999999999999</v>
      </c>
      <c r="AF70" s="24"/>
      <c r="AG70">
        <f t="shared" si="5"/>
        <v>1762.3616273938926</v>
      </c>
      <c r="AI70" s="34">
        <f>PXIL!H70</f>
        <v>0</v>
      </c>
      <c r="AJ70" s="34">
        <f>PXIL!N70</f>
        <v>0</v>
      </c>
      <c r="AK70" s="34">
        <f>RTM_IEX!H70</f>
        <v>131.46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11.475420234697113</v>
      </c>
      <c r="F71">
        <f>GT_Spot!P71</f>
        <v>0</v>
      </c>
      <c r="G71">
        <f>PPCL_NG!P71</f>
        <v>42.18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1014.1137775817615</v>
      </c>
      <c r="P71" s="36">
        <v>107.51706355329949</v>
      </c>
      <c r="Q71" s="36">
        <v>31.415202702702704</v>
      </c>
      <c r="R71" s="38">
        <v>21.56691919191919</v>
      </c>
      <c r="S71" s="38">
        <v>0</v>
      </c>
      <c r="T71" s="37">
        <f>SUMPRODUCT(LTA!J71:AN71,LTA!J$101:AN$101,LTA!J$103:AN$103)</f>
        <v>171.11</v>
      </c>
      <c r="U71" s="37">
        <f>SUMPRODUCT(LTA!J71:AN71,LTA!J$102:AN$102,LTA!J$103:AN$103)</f>
        <v>81.650000000000006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</v>
      </c>
      <c r="AB71" s="75">
        <f>-STOA!N71</f>
        <v>0</v>
      </c>
      <c r="AC71">
        <f t="shared" si="3"/>
        <v>14.951144321512253</v>
      </c>
      <c r="AD71">
        <f t="shared" si="4"/>
        <v>1684.0425285776073</v>
      </c>
      <c r="AE71">
        <f>'IDT-1'!B71</f>
        <v>5.423</v>
      </c>
      <c r="AF71" s="24"/>
      <c r="AG71">
        <f t="shared" si="5"/>
        <v>1689.4655285776073</v>
      </c>
      <c r="AI71" s="34">
        <f>PXIL!H71</f>
        <v>0</v>
      </c>
      <c r="AJ71" s="34">
        <f>PXIL!N71</f>
        <v>0</v>
      </c>
      <c r="AK71" s="34">
        <f>RTM_IEX!H71</f>
        <v>123.72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11.475420234697113</v>
      </c>
      <c r="F72">
        <f>GT_Spot!P72</f>
        <v>0</v>
      </c>
      <c r="G72">
        <f>PPCL_NG!P72</f>
        <v>42.18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1022.0935790132102</v>
      </c>
      <c r="P72" s="36">
        <v>107.51706355329949</v>
      </c>
      <c r="Q72" s="36">
        <v>31.415202702702704</v>
      </c>
      <c r="R72" s="38">
        <v>12.628282828282829</v>
      </c>
      <c r="S72" s="38">
        <v>0</v>
      </c>
      <c r="T72" s="37">
        <f>SUMPRODUCT(LTA!J72:AN72,LTA!J$101:AN$101,LTA!J$103:AN$103)</f>
        <v>139.63999999999999</v>
      </c>
      <c r="U72" s="37">
        <f>SUMPRODUCT(LTA!J72:AN72,LTA!J$102:AN$102,LTA!J$103:AN$103)</f>
        <v>81.81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</v>
      </c>
      <c r="AB72" s="75">
        <f>-STOA!N72</f>
        <v>0</v>
      </c>
      <c r="AC72">
        <f t="shared" si="3"/>
        <v>14.675714574108998</v>
      </c>
      <c r="AD72">
        <f t="shared" si="4"/>
        <v>1653.0191233928226</v>
      </c>
      <c r="AE72">
        <f>'IDT-1'!B72</f>
        <v>0</v>
      </c>
      <c r="AF72" s="24"/>
      <c r="AG72">
        <f t="shared" si="5"/>
        <v>1653.0191233928226</v>
      </c>
      <c r="AI72" s="34">
        <f>PXIL!H72</f>
        <v>0</v>
      </c>
      <c r="AJ72" s="34">
        <f>PXIL!N72</f>
        <v>0</v>
      </c>
      <c r="AK72" s="34">
        <f>RTM_IEX!H72</f>
        <v>124.69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12.476790654780203</v>
      </c>
      <c r="F73">
        <f>GT_Spot!P73</f>
        <v>0</v>
      </c>
      <c r="G73">
        <f>PPCL_NG!P73</f>
        <v>42.18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1018.9480724586426</v>
      </c>
      <c r="P73" s="36">
        <v>107.51706355329949</v>
      </c>
      <c r="Q73" s="36">
        <v>31.415202702702704</v>
      </c>
      <c r="R73" s="38">
        <v>6.2421717171717175</v>
      </c>
      <c r="S73" s="38">
        <v>0</v>
      </c>
      <c r="T73" s="37">
        <f>SUMPRODUCT(LTA!J73:AN73,LTA!J$101:AN$101,LTA!J$103:AN$103)</f>
        <v>96.539999999999992</v>
      </c>
      <c r="U73" s="37">
        <f>SUMPRODUCT(LTA!J73:AN73,LTA!J$102:AN$102,LTA!J$103:AN$103)</f>
        <v>81.039999999999992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</v>
      </c>
      <c r="AB73" s="75">
        <f>-STOA!N73</f>
        <v>0</v>
      </c>
      <c r="AC73">
        <f t="shared" si="3"/>
        <v>13.976464398347757</v>
      </c>
      <c r="AD73">
        <f t="shared" si="4"/>
        <v>1574.2581263229879</v>
      </c>
      <c r="AE73">
        <f>'IDT-1'!B73</f>
        <v>0</v>
      </c>
      <c r="AF73" s="24"/>
      <c r="AG73">
        <f t="shared" si="5"/>
        <v>1574.2581263229879</v>
      </c>
      <c r="AI73" s="34">
        <f>PXIL!H73</f>
        <v>0</v>
      </c>
      <c r="AJ73" s="34">
        <f>PXIL!N73</f>
        <v>0</v>
      </c>
      <c r="AK73" s="34">
        <f>RTM_IEX!H73</f>
        <v>97.63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12.476790654780203</v>
      </c>
      <c r="F74">
        <f>GT_Spot!P74</f>
        <v>0</v>
      </c>
      <c r="G74">
        <f>PPCL_NG!P74</f>
        <v>42.18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1029.4129176237088</v>
      </c>
      <c r="P74" s="36">
        <v>107.51706355329949</v>
      </c>
      <c r="Q74" s="36">
        <v>31.415202702702704</v>
      </c>
      <c r="R74" s="38">
        <v>1.4537878787878789</v>
      </c>
      <c r="S74" s="38">
        <v>0</v>
      </c>
      <c r="T74" s="37">
        <f>SUMPRODUCT(LTA!J74:AN74,LTA!J$101:AN$101,LTA!J$103:AN$103)</f>
        <v>86.1</v>
      </c>
      <c r="U74" s="37">
        <f>SUMPRODUCT(LTA!J74:AN74,LTA!J$102:AN$102,LTA!J$103:AN$103)</f>
        <v>80.740000000000009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</v>
      </c>
      <c r="AB74" s="75">
        <f>-STOA!N74</f>
        <v>0</v>
      </c>
      <c r="AC74">
        <f t="shared" si="3"/>
        <v>13.753265258022562</v>
      </c>
      <c r="AD74">
        <f t="shared" si="4"/>
        <v>1549.1177867899955</v>
      </c>
      <c r="AE74">
        <f>'IDT-1'!B74</f>
        <v>0</v>
      </c>
      <c r="AF74" s="24"/>
      <c r="AG74">
        <f t="shared" si="5"/>
        <v>1549.1177867899955</v>
      </c>
      <c r="AI74" s="34">
        <f>PXIL!H74</f>
        <v>0</v>
      </c>
      <c r="AJ74" s="34">
        <f>PXIL!N74</f>
        <v>0</v>
      </c>
      <c r="AK74" s="34">
        <f>RTM_IEX!H74</f>
        <v>77.33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12.476790654780203</v>
      </c>
      <c r="F75">
        <f>GT_Spot!P75</f>
        <v>0</v>
      </c>
      <c r="G75">
        <f>PPCL_NG!P75</f>
        <v>42.18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975.73695465253218</v>
      </c>
      <c r="P75" s="36">
        <v>107.51706355329949</v>
      </c>
      <c r="Q75" s="36">
        <v>31.415202702702704</v>
      </c>
      <c r="R75" s="38">
        <v>0</v>
      </c>
      <c r="S75" s="38">
        <v>0</v>
      </c>
      <c r="T75" s="37">
        <f>SUMPRODUCT(LTA!J75:AN75,LTA!J$101:AN$101,LTA!J$103:AN$103)</f>
        <v>59.540000000000006</v>
      </c>
      <c r="U75" s="37">
        <f>SUMPRODUCT(LTA!J75:AN75,LTA!J$102:AN$102,LTA!J$103:AN$103)</f>
        <v>87.22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</v>
      </c>
      <c r="AB75" s="75">
        <f>-STOA!N75</f>
        <v>0</v>
      </c>
      <c r="AC75">
        <f t="shared" si="3"/>
        <v>12.410915450542873</v>
      </c>
      <c r="AD75">
        <f t="shared" si="4"/>
        <v>1397.9203857475109</v>
      </c>
      <c r="AE75">
        <f>'IDT-1'!B75</f>
        <v>0</v>
      </c>
      <c r="AF75" s="24"/>
      <c r="AG75">
        <f t="shared" si="5"/>
        <v>1397.9203857475109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12.476790654780203</v>
      </c>
      <c r="F76">
        <f>GT_Spot!P76</f>
        <v>0</v>
      </c>
      <c r="G76">
        <f>PPCL_NG!P76</f>
        <v>42.18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1018.7009843258945</v>
      </c>
      <c r="P76" s="36">
        <v>107.51706355329949</v>
      </c>
      <c r="Q76" s="36">
        <v>31.415202702702704</v>
      </c>
      <c r="R76" s="38">
        <v>0</v>
      </c>
      <c r="S76" s="38">
        <v>0</v>
      </c>
      <c r="T76" s="37">
        <f>SUMPRODUCT(LTA!J76:AN76,LTA!J$101:AN$101,LTA!J$103:AN$103)</f>
        <v>40.6</v>
      </c>
      <c r="U76" s="37">
        <f>SUMPRODUCT(LTA!J76:AN76,LTA!J$102:AN$102,LTA!J$103:AN$103)</f>
        <v>86.77000000000001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</v>
      </c>
      <c r="AB76" s="75">
        <f>-STOA!N76</f>
        <v>0</v>
      </c>
      <c r="AC76">
        <f t="shared" si="3"/>
        <v>12.618366911668462</v>
      </c>
      <c r="AD76">
        <f t="shared" si="4"/>
        <v>1421.2869639597475</v>
      </c>
      <c r="AE76">
        <f>'IDT-1'!B76</f>
        <v>0</v>
      </c>
      <c r="AF76" s="24"/>
      <c r="AG76">
        <f t="shared" si="5"/>
        <v>1421.2869639597475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12.476790654780203</v>
      </c>
      <c r="F77">
        <f>GT_Spot!P77</f>
        <v>0</v>
      </c>
      <c r="G77">
        <f>PPCL_NG!P77</f>
        <v>42.18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1038.8740779102513</v>
      </c>
      <c r="P77" s="36">
        <v>107.51706355329949</v>
      </c>
      <c r="Q77" s="36">
        <v>31.415202702702704</v>
      </c>
      <c r="R77" s="38">
        <v>0</v>
      </c>
      <c r="S77" s="38">
        <v>0</v>
      </c>
      <c r="T77" s="37">
        <f>SUMPRODUCT(LTA!J77:AN77,LTA!J$101:AN$101,LTA!J$103:AN$103)</f>
        <v>27.439999999999998</v>
      </c>
      <c r="U77" s="37">
        <f>SUMPRODUCT(LTA!J77:AN77,LTA!J$102:AN$102,LTA!J$103:AN$103)</f>
        <v>87.289999999999992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</v>
      </c>
      <c r="AB77" s="75">
        <f>-STOA!N77</f>
        <v>0</v>
      </c>
      <c r="AC77">
        <f t="shared" si="3"/>
        <v>12.684658135210803</v>
      </c>
      <c r="AD77">
        <f t="shared" si="4"/>
        <v>1428.7537663205621</v>
      </c>
      <c r="AE77">
        <f>'IDT-1'!B77</f>
        <v>0</v>
      </c>
      <c r="AF77" s="24"/>
      <c r="AG77">
        <f t="shared" si="5"/>
        <v>1428.7537663205621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13.478079331941544</v>
      </c>
      <c r="F78">
        <f>GT_Spot!P78</f>
        <v>0</v>
      </c>
      <c r="G78">
        <f>PPCL_NG!P78</f>
        <v>42.18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1057.6082132791905</v>
      </c>
      <c r="P78" s="36">
        <v>107.51706355329949</v>
      </c>
      <c r="Q78" s="36">
        <v>31.415202702702704</v>
      </c>
      <c r="R78" s="38">
        <v>0</v>
      </c>
      <c r="S78" s="38">
        <v>0</v>
      </c>
      <c r="T78" s="37">
        <f>SUMPRODUCT(LTA!J78:AN78,LTA!J$101:AN$101,LTA!J$103:AN$103)</f>
        <v>22.939999999999998</v>
      </c>
      <c r="U78" s="37">
        <f>SUMPRODUCT(LTA!J78:AN78,LTA!J$102:AN$102,LTA!J$103:AN$103)</f>
        <v>85.539999999999992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</v>
      </c>
      <c r="AB78" s="75">
        <f>-STOA!N78</f>
        <v>0</v>
      </c>
      <c r="AC78">
        <f t="shared" si="3"/>
        <v>12.87435488699405</v>
      </c>
      <c r="AD78">
        <f t="shared" si="4"/>
        <v>1434.0494936148793</v>
      </c>
      <c r="AE78">
        <f>'IDT-1'!B78</f>
        <v>0</v>
      </c>
      <c r="AF78" s="24"/>
      <c r="AG78">
        <f t="shared" si="5"/>
        <v>1434.0494936148793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13.478079331941544</v>
      </c>
      <c r="F79">
        <f>GT_Spot!P79</f>
        <v>0</v>
      </c>
      <c r="G79">
        <f>PPCL_NG!P79</f>
        <v>42.18</v>
      </c>
      <c r="H79">
        <f>PPCL_Spot!P79</f>
        <v>0</v>
      </c>
      <c r="I79">
        <f>Bawana_NG!P79</f>
        <v>82.253887602212032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1085.3166708715301</v>
      </c>
      <c r="P79" s="36">
        <v>107.51706355329949</v>
      </c>
      <c r="Q79" s="36">
        <v>31.415202702702704</v>
      </c>
      <c r="R79" s="38">
        <v>0</v>
      </c>
      <c r="S79" s="38">
        <v>0</v>
      </c>
      <c r="T79" s="37">
        <f>SUMPRODUCT(LTA!J79:AN79,LTA!J$101:AN$101,LTA!J$103:AN$103)</f>
        <v>22</v>
      </c>
      <c r="U79" s="37">
        <f>SUMPRODUCT(LTA!J79:AN79,LTA!J$102:AN$102,LTA!J$103:AN$103)</f>
        <v>83.72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</v>
      </c>
      <c r="AB79" s="75">
        <f>-STOA!N79</f>
        <v>0</v>
      </c>
      <c r="AC79">
        <f t="shared" si="3"/>
        <v>13.069447168398204</v>
      </c>
      <c r="AD79">
        <f t="shared" si="4"/>
        <v>1458.0328568932878</v>
      </c>
      <c r="AE79">
        <f>'IDT-1'!B79</f>
        <v>12.018000000000001</v>
      </c>
      <c r="AF79" s="24"/>
      <c r="AG79">
        <f t="shared" si="5"/>
        <v>1470.0508568932878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13.478079331941544</v>
      </c>
      <c r="F80">
        <f>GT_Spot!P80</f>
        <v>0</v>
      </c>
      <c r="G80">
        <f>PPCL_NG!P80</f>
        <v>42.18</v>
      </c>
      <c r="H80">
        <f>PPCL_Spot!P80</f>
        <v>0</v>
      </c>
      <c r="I80">
        <f>Bawana_NG!P80</f>
        <v>82.253887602212032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1090.3256126074282</v>
      </c>
      <c r="P80" s="36">
        <v>107.51706355329949</v>
      </c>
      <c r="Q80" s="36">
        <v>31.415202702702704</v>
      </c>
      <c r="R80" s="38">
        <v>0</v>
      </c>
      <c r="S80" s="38">
        <v>0</v>
      </c>
      <c r="T80" s="37">
        <f>SUMPRODUCT(LTA!J80:AN80,LTA!J$101:AN$101,LTA!J$103:AN$103)</f>
        <v>22</v>
      </c>
      <c r="U80" s="37">
        <f>SUMPRODUCT(LTA!J80:AN80,LTA!J$102:AN$102,LTA!J$103:AN$103)</f>
        <v>82.72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</v>
      </c>
      <c r="AB80" s="75">
        <f>-STOA!N80</f>
        <v>0</v>
      </c>
      <c r="AC80">
        <f t="shared" si="3"/>
        <v>13.237897768507038</v>
      </c>
      <c r="AD80">
        <f t="shared" si="4"/>
        <v>1446.8733480290771</v>
      </c>
      <c r="AE80">
        <f>'IDT-1'!B80</f>
        <v>12.417999999999999</v>
      </c>
      <c r="AF80" s="24"/>
      <c r="AG80">
        <f t="shared" si="5"/>
        <v>1459.291348029077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-22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13.478079331941544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82.253887602212032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1092.2305787138928</v>
      </c>
      <c r="P81" s="36">
        <v>107.51706355329949</v>
      </c>
      <c r="Q81" s="36">
        <v>31.415202702702704</v>
      </c>
      <c r="R81" s="38">
        <v>0</v>
      </c>
      <c r="S81" s="38">
        <v>0</v>
      </c>
      <c r="T81" s="37">
        <f>SUMPRODUCT(LTA!J81:AN81,LTA!J$101:AN$101,LTA!J$103:AN$103)</f>
        <v>22</v>
      </c>
      <c r="U81" s="37">
        <f>SUMPRODUCT(LTA!J81:AN81,LTA!J$102:AN$102,LTA!J$103:AN$103)</f>
        <v>70.47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</v>
      </c>
      <c r="AB81" s="75">
        <f>-STOA!N81</f>
        <v>0</v>
      </c>
      <c r="AC81">
        <f t="shared" si="3"/>
        <v>13.087970577588559</v>
      </c>
      <c r="AD81">
        <f t="shared" si="4"/>
        <v>1444.0482413264601</v>
      </c>
      <c r="AE81">
        <f>'IDT-1'!B81</f>
        <v>19.718</v>
      </c>
      <c r="AF81" s="24"/>
      <c r="AG81">
        <f t="shared" si="5"/>
        <v>1463.7662413264602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13.478079331941544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82.253887602212032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1090.2954609146686</v>
      </c>
      <c r="P82" s="36">
        <v>107.51706355329949</v>
      </c>
      <c r="Q82" s="36">
        <v>31.415202702702704</v>
      </c>
      <c r="R82" s="38">
        <v>0</v>
      </c>
      <c r="S82" s="38">
        <v>0</v>
      </c>
      <c r="T82" s="37">
        <f>SUMPRODUCT(LTA!J82:AN82,LTA!J$101:AN$101,LTA!J$103:AN$103)</f>
        <v>22</v>
      </c>
      <c r="U82" s="37">
        <f>SUMPRODUCT(LTA!J82:AN82,LTA!J$102:AN$102,LTA!J$103:AN$103)</f>
        <v>69.669999999999987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</v>
      </c>
      <c r="AB82" s="75">
        <f>-STOA!N82</f>
        <v>0</v>
      </c>
      <c r="AC82">
        <f t="shared" si="3"/>
        <v>13.046145285910995</v>
      </c>
      <c r="AD82">
        <f t="shared" si="4"/>
        <v>1443.3549488189135</v>
      </c>
      <c r="AE82">
        <f>'IDT-1'!B82</f>
        <v>32.298000000000002</v>
      </c>
      <c r="AF82" s="24"/>
      <c r="AG82">
        <f t="shared" si="5"/>
        <v>1475.6529488189135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13.478079331941544</v>
      </c>
      <c r="F83">
        <f>GT_Spot!P83</f>
        <v>0</v>
      </c>
      <c r="G83">
        <f>PPCL_NG!P83</f>
        <v>43.25</v>
      </c>
      <c r="H83">
        <f>PPCL_Spot!P83</f>
        <v>0</v>
      </c>
      <c r="I83">
        <f>Bawana_NG!P83</f>
        <v>82.253887602212032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1098.7388990181043</v>
      </c>
      <c r="P83" s="36">
        <v>107.51706355329949</v>
      </c>
      <c r="Q83" s="36">
        <v>31.415202702702704</v>
      </c>
      <c r="R83" s="38">
        <v>0</v>
      </c>
      <c r="S83" s="38">
        <v>0</v>
      </c>
      <c r="T83" s="37">
        <f>SUMPRODUCT(LTA!J83:AN83,LTA!J$101:AN$101,LTA!J$103:AN$103)</f>
        <v>22</v>
      </c>
      <c r="U83" s="37">
        <f>SUMPRODUCT(LTA!J83:AN83,LTA!J$102:AN$102,LTA!J$103:AN$103)</f>
        <v>68.53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</v>
      </c>
      <c r="AB83" s="75">
        <f>-STOA!N83</f>
        <v>0</v>
      </c>
      <c r="AC83">
        <f t="shared" si="3"/>
        <v>13.13433179626562</v>
      </c>
      <c r="AD83">
        <f t="shared" si="4"/>
        <v>1449.2702004119947</v>
      </c>
      <c r="AE83">
        <f>'IDT-1'!B83</f>
        <v>51.252000000000002</v>
      </c>
      <c r="AF83" s="24"/>
      <c r="AG83">
        <f t="shared" si="5"/>
        <v>1500.5222004119946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13.478079331941544</v>
      </c>
      <c r="F84">
        <f>GT_Spot!P84</f>
        <v>0</v>
      </c>
      <c r="G84">
        <f>PPCL_NG!P84</f>
        <v>43.25</v>
      </c>
      <c r="H84">
        <f>PPCL_Spot!P84</f>
        <v>0</v>
      </c>
      <c r="I84">
        <f>Bawana_NG!P84</f>
        <v>82.253887602212032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1138.9336701494069</v>
      </c>
      <c r="P84" s="36">
        <v>107.51706355329949</v>
      </c>
      <c r="Q84" s="36">
        <v>31.415202702702704</v>
      </c>
      <c r="R84" s="38">
        <v>0</v>
      </c>
      <c r="S84" s="38">
        <v>0</v>
      </c>
      <c r="T84" s="37">
        <f>SUMPRODUCT(LTA!J84:AN84,LTA!J$101:AN$101,LTA!J$103:AN$103)</f>
        <v>22</v>
      </c>
      <c r="U84" s="37">
        <f>SUMPRODUCT(LTA!J84:AN84,LTA!J$102:AN$102,LTA!J$103:AN$103)</f>
        <v>67.900000000000006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</v>
      </c>
      <c r="AB84" s="75">
        <f>-STOA!N84</f>
        <v>0</v>
      </c>
      <c r="AC84">
        <f t="shared" si="3"/>
        <v>13.713333097798161</v>
      </c>
      <c r="AD84">
        <f t="shared" si="4"/>
        <v>1462.2559702417648</v>
      </c>
      <c r="AE84">
        <f>'IDT-1'!B84</f>
        <v>84.462999999999994</v>
      </c>
      <c r="AF84" s="24"/>
      <c r="AG84">
        <f t="shared" si="5"/>
        <v>1546.7189702417647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-41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13.478079331941544</v>
      </c>
      <c r="F85">
        <f>GT_Spot!P85</f>
        <v>0</v>
      </c>
      <c r="G85">
        <f>PPCL_NG!P85</f>
        <v>43.25</v>
      </c>
      <c r="H85">
        <f>PPCL_Spot!P85</f>
        <v>0</v>
      </c>
      <c r="I85">
        <f>Bawana_NG!P85</f>
        <v>82.253887602212032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1078.9023497213229</v>
      </c>
      <c r="P85" s="36">
        <v>107.51706355329949</v>
      </c>
      <c r="Q85" s="36">
        <v>31.415202702702704</v>
      </c>
      <c r="R85" s="38">
        <v>0</v>
      </c>
      <c r="S85" s="38">
        <v>0</v>
      </c>
      <c r="T85" s="37">
        <f>SUMPRODUCT(LTA!J85:AN85,LTA!J$101:AN$101,LTA!J$103:AN$103)</f>
        <v>29.840000000000003</v>
      </c>
      <c r="U85" s="37">
        <f>SUMPRODUCT(LTA!J85:AN85,LTA!J$102:AN$102,LTA!J$103:AN$103)</f>
        <v>71.710000000000008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</v>
      </c>
      <c r="AB85" s="75">
        <f>-STOA!N85</f>
        <v>0</v>
      </c>
      <c r="AC85">
        <f t="shared" si="3"/>
        <v>13.278699350508827</v>
      </c>
      <c r="AD85">
        <f t="shared" si="4"/>
        <v>1415.30928356097</v>
      </c>
      <c r="AE85">
        <f>'IDT-1'!B85</f>
        <v>76.992999999999995</v>
      </c>
      <c r="AF85" s="24"/>
      <c r="AG85">
        <f t="shared" si="5"/>
        <v>1492.30228356097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13.478079331941544</v>
      </c>
      <c r="F86">
        <f>GT_Spot!P86</f>
        <v>0</v>
      </c>
      <c r="G86">
        <f>PPCL_NG!P86</f>
        <v>43.25</v>
      </c>
      <c r="H86">
        <f>PPCL_Spot!P86</f>
        <v>0</v>
      </c>
      <c r="I86">
        <f>Bawana_NG!P86</f>
        <v>82.253887602212032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1047.586021270263</v>
      </c>
      <c r="P86" s="36">
        <v>107.51706355329949</v>
      </c>
      <c r="Q86" s="36">
        <v>31.415202702702704</v>
      </c>
      <c r="R86" s="38">
        <v>0</v>
      </c>
      <c r="S86" s="38">
        <v>0</v>
      </c>
      <c r="T86" s="37">
        <f>SUMPRODUCT(LTA!J86:AN86,LTA!J$101:AN$101,LTA!J$103:AN$103)</f>
        <v>29.47</v>
      </c>
      <c r="U86" s="37">
        <f>SUMPRODUCT(LTA!J86:AN86,LTA!J$102:AN$102,LTA!J$103:AN$103)</f>
        <v>69.67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</v>
      </c>
      <c r="AB86" s="75">
        <f>-STOA!N86</f>
        <v>0</v>
      </c>
      <c r="AC86">
        <f t="shared" si="3"/>
        <v>12.946395150050719</v>
      </c>
      <c r="AD86">
        <f t="shared" si="4"/>
        <v>1385.9152593103684</v>
      </c>
      <c r="AE86">
        <f>'IDT-1'!B86</f>
        <v>64.992000000000004</v>
      </c>
      <c r="AF86" s="24"/>
      <c r="AG86">
        <f t="shared" si="5"/>
        <v>1450.9072593103683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-36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14.288908195771796</v>
      </c>
      <c r="F87">
        <f>GT_Spot!P87</f>
        <v>0</v>
      </c>
      <c r="G87">
        <f>PPCL_NG!P87</f>
        <v>44.25</v>
      </c>
      <c r="H87">
        <f>PPCL_Spot!P87</f>
        <v>0</v>
      </c>
      <c r="I87">
        <f>Bawana_NG!P87</f>
        <v>82.253887602212032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989.23186944534393</v>
      </c>
      <c r="P87" s="36">
        <v>107.51706355329949</v>
      </c>
      <c r="Q87" s="36">
        <v>31.415202702702704</v>
      </c>
      <c r="R87" s="38">
        <v>0</v>
      </c>
      <c r="S87" s="38">
        <v>0</v>
      </c>
      <c r="T87" s="37">
        <f>SUMPRODUCT(LTA!J87:AN87,LTA!J$101:AN$101,LTA!J$103:AN$103)</f>
        <v>29.18</v>
      </c>
      <c r="U87" s="37">
        <f>SUMPRODUCT(LTA!J87:AN87,LTA!J$102:AN$102,LTA!J$103:AN$103)</f>
        <v>69.009999999999991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</v>
      </c>
      <c r="AB87" s="75">
        <f>-STOA!N87</f>
        <v>0</v>
      </c>
      <c r="AC87">
        <f t="shared" si="3"/>
        <v>12.120841317194106</v>
      </c>
      <c r="AD87">
        <f t="shared" si="4"/>
        <v>1365.2474901821361</v>
      </c>
      <c r="AE87">
        <f>'IDT-1'!B87</f>
        <v>71.590999999999994</v>
      </c>
      <c r="AF87" s="24"/>
      <c r="AG87">
        <f t="shared" si="5"/>
        <v>1436.838490182136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14.288908195771796</v>
      </c>
      <c r="F88">
        <f>GT_Spot!P88</f>
        <v>0</v>
      </c>
      <c r="G88">
        <f>PPCL_NG!P88</f>
        <v>44.25</v>
      </c>
      <c r="H88">
        <f>PPCL_Spot!P88</f>
        <v>0</v>
      </c>
      <c r="I88">
        <f>Bawana_NG!P88</f>
        <v>82.063877522090436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964.60171853733186</v>
      </c>
      <c r="P88" s="36">
        <v>107.51706355329949</v>
      </c>
      <c r="Q88" s="36">
        <v>31.415202702702704</v>
      </c>
      <c r="R88" s="38">
        <v>0</v>
      </c>
      <c r="S88" s="38">
        <v>0</v>
      </c>
      <c r="T88" s="37">
        <f>SUMPRODUCT(LTA!J88:AN88,LTA!J$101:AN$101,LTA!J$103:AN$103)</f>
        <v>28.15</v>
      </c>
      <c r="U88" s="37">
        <f>SUMPRODUCT(LTA!J88:AN88,LTA!J$102:AN$102,LTA!J$103:AN$103)</f>
        <v>67.72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</v>
      </c>
      <c r="AB88" s="75">
        <f>-STOA!N88</f>
        <v>0</v>
      </c>
      <c r="AC88">
        <f t="shared" si="3"/>
        <v>12.077631900498531</v>
      </c>
      <c r="AD88">
        <f t="shared" si="4"/>
        <v>1360.3805386106981</v>
      </c>
      <c r="AE88">
        <f>'IDT-1'!B88</f>
        <v>60.161000000000001</v>
      </c>
      <c r="AF88" s="24"/>
      <c r="AG88">
        <f t="shared" si="5"/>
        <v>1420.5415386106981</v>
      </c>
      <c r="AI88" s="34">
        <f>PXIL!H88</f>
        <v>0</v>
      </c>
      <c r="AJ88" s="34">
        <f>PXIL!N88</f>
        <v>0</v>
      </c>
      <c r="AK88" s="34">
        <f>RTM_IEX!H88</f>
        <v>22.23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14.288908195771796</v>
      </c>
      <c r="F89">
        <f>GT_Spot!P89</f>
        <v>0</v>
      </c>
      <c r="G89">
        <f>PPCL_NG!P89</f>
        <v>44.25</v>
      </c>
      <c r="H89">
        <f>PPCL_Spot!P89</f>
        <v>0</v>
      </c>
      <c r="I89">
        <f>Bawana_NG!P89</f>
        <v>82.063877522090436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956.63243806334003</v>
      </c>
      <c r="P89" s="36">
        <v>107.51706355329949</v>
      </c>
      <c r="Q89" s="36">
        <v>31.415202702702704</v>
      </c>
      <c r="R89" s="38">
        <v>0</v>
      </c>
      <c r="S89" s="38">
        <v>0</v>
      </c>
      <c r="T89" s="37">
        <f>SUMPRODUCT(LTA!J89:AN89,LTA!J$101:AN$101,LTA!J$103:AN$103)</f>
        <v>27.56</v>
      </c>
      <c r="U89" s="37">
        <f>SUMPRODUCT(LTA!J89:AN89,LTA!J$102:AN$102,LTA!J$103:AN$103)</f>
        <v>65.72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</v>
      </c>
      <c r="AB89" s="75">
        <f>-STOA!N89</f>
        <v>0</v>
      </c>
      <c r="AC89">
        <f t="shared" si="3"/>
        <v>12.239910232327402</v>
      </c>
      <c r="AD89">
        <f t="shared" si="4"/>
        <v>1378.6589798048772</v>
      </c>
      <c r="AE89">
        <f>'IDT-1'!B89</f>
        <v>45.941000000000003</v>
      </c>
      <c r="AF89" s="24"/>
      <c r="AG89">
        <f t="shared" si="5"/>
        <v>1424.5999798048772</v>
      </c>
      <c r="AI89" s="34">
        <f>PXIL!H89</f>
        <v>0</v>
      </c>
      <c r="AJ89" s="34">
        <f>PXIL!N89</f>
        <v>0</v>
      </c>
      <c r="AK89" s="34">
        <f>RTM_IEX!H89</f>
        <v>51.23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14.288908195771796</v>
      </c>
      <c r="F90">
        <f>GT_Spot!P90</f>
        <v>0</v>
      </c>
      <c r="G90">
        <f>PPCL_NG!P90</f>
        <v>44.25</v>
      </c>
      <c r="H90">
        <f>PPCL_Spot!P90</f>
        <v>0</v>
      </c>
      <c r="I90">
        <f>Bawana_NG!P90</f>
        <v>82.063877522090436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972.8280130033894</v>
      </c>
      <c r="P90" s="36">
        <v>107.51706355329949</v>
      </c>
      <c r="Q90" s="36">
        <v>31.415202702702704</v>
      </c>
      <c r="R90" s="38">
        <v>0</v>
      </c>
      <c r="S90" s="38">
        <v>0</v>
      </c>
      <c r="T90" s="37">
        <f>SUMPRODUCT(LTA!J90:AN90,LTA!J$101:AN$101,LTA!J$103:AN$103)</f>
        <v>26.270000000000003</v>
      </c>
      <c r="U90" s="37">
        <f>SUMPRODUCT(LTA!J90:AN90,LTA!J$102:AN$102,LTA!J$103:AN$103)</f>
        <v>63.62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</v>
      </c>
      <c r="AB90" s="75">
        <f>-STOA!N90</f>
        <v>0</v>
      </c>
      <c r="AC90">
        <f t="shared" si="3"/>
        <v>12.395103291799835</v>
      </c>
      <c r="AD90">
        <f t="shared" si="4"/>
        <v>1396.1393616854539</v>
      </c>
      <c r="AE90">
        <f>'IDT-1'!B90</f>
        <v>38.673999999999999</v>
      </c>
      <c r="AF90" s="24"/>
      <c r="AG90">
        <f t="shared" si="5"/>
        <v>1434.8133616854539</v>
      </c>
      <c r="AI90" s="34">
        <f>PXIL!H90</f>
        <v>0</v>
      </c>
      <c r="AJ90" s="34">
        <f>PXIL!N90</f>
        <v>0</v>
      </c>
      <c r="AK90" s="34">
        <f>RTM_IEX!H90</f>
        <v>56.06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14.288908195771796</v>
      </c>
      <c r="F91">
        <f>GT_Spot!P91</f>
        <v>0</v>
      </c>
      <c r="G91">
        <f>PPCL_NG!P91</f>
        <v>44.54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981.43647727950065</v>
      </c>
      <c r="P91" s="36">
        <v>107.51706355329949</v>
      </c>
      <c r="Q91" s="36">
        <v>31.415202702702704</v>
      </c>
      <c r="R91" s="38">
        <v>0</v>
      </c>
      <c r="S91" s="38">
        <v>0</v>
      </c>
      <c r="T91" s="37">
        <f>SUMPRODUCT(LTA!J91:AN91,LTA!J$101:AN$101,LTA!J$103:AN$103)</f>
        <v>25.75</v>
      </c>
      <c r="U91" s="37">
        <f>SUMPRODUCT(LTA!J91:AN91,LTA!J$102:AN$102,LTA!J$103:AN$103)</f>
        <v>62.31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</v>
      </c>
      <c r="AB91" s="75">
        <f>-STOA!N91</f>
        <v>0</v>
      </c>
      <c r="AC91">
        <f t="shared" si="3"/>
        <v>12.219353884020922</v>
      </c>
      <c r="AD91">
        <f t="shared" si="4"/>
        <v>1376.3435874819929</v>
      </c>
      <c r="AE91">
        <f>'IDT-1'!B91</f>
        <v>19.567</v>
      </c>
      <c r="AF91" s="24"/>
      <c r="AG91">
        <f t="shared" si="5"/>
        <v>1395.9105874819929</v>
      </c>
      <c r="AI91" s="34">
        <f>PXIL!H91</f>
        <v>0</v>
      </c>
      <c r="AJ91" s="34">
        <f>PXIL!N91</f>
        <v>0</v>
      </c>
      <c r="AK91" s="34">
        <f>RTM_IEX!H91</f>
        <v>27.06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14.288908195771796</v>
      </c>
      <c r="F92">
        <f>GT_Spot!P92</f>
        <v>0</v>
      </c>
      <c r="G92">
        <f>PPCL_NG!P92</f>
        <v>44.54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993.34353937950061</v>
      </c>
      <c r="P92" s="36">
        <v>107.51706355329949</v>
      </c>
      <c r="Q92" s="36">
        <v>31.415202702702704</v>
      </c>
      <c r="R92" s="38">
        <v>0</v>
      </c>
      <c r="S92" s="38">
        <v>0</v>
      </c>
      <c r="T92" s="37">
        <f>SUMPRODUCT(LTA!J92:AN92,LTA!J$101:AN$101,LTA!J$103:AN$103)</f>
        <v>24.72</v>
      </c>
      <c r="U92" s="37">
        <f>SUMPRODUCT(LTA!J92:AN92,LTA!J$102:AN$102,LTA!J$103:AN$103)</f>
        <v>61.81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</v>
      </c>
      <c r="AB92" s="75">
        <f>-STOA!N92</f>
        <v>0</v>
      </c>
      <c r="AC92">
        <f t="shared" si="3"/>
        <v>12.361800030500923</v>
      </c>
      <c r="AD92">
        <f t="shared" si="4"/>
        <v>1392.3882034355129</v>
      </c>
      <c r="AE92">
        <f>'IDT-1'!B92</f>
        <v>0</v>
      </c>
      <c r="AF92" s="24"/>
      <c r="AG92">
        <f t="shared" si="5"/>
        <v>1392.3882034355129</v>
      </c>
      <c r="AI92" s="34">
        <f>PXIL!H92</f>
        <v>0</v>
      </c>
      <c r="AJ92" s="34">
        <f>PXIL!N92</f>
        <v>0</v>
      </c>
      <c r="AK92" s="34">
        <f>RTM_IEX!H92</f>
        <v>32.869999999999997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14.288908195771796</v>
      </c>
      <c r="F93">
        <f>GT_Spot!P93</f>
        <v>0</v>
      </c>
      <c r="G93">
        <f>PPCL_NG!P93</f>
        <v>44.54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999.33128221367792</v>
      </c>
      <c r="P93" s="36">
        <v>107.51706355329949</v>
      </c>
      <c r="Q93" s="36">
        <v>31.415202702702704</v>
      </c>
      <c r="R93" s="38">
        <v>0</v>
      </c>
      <c r="S93" s="38">
        <v>0</v>
      </c>
      <c r="T93" s="37">
        <f>SUMPRODUCT(LTA!J93:AN93,LTA!J$101:AN$101,LTA!J$103:AN$103)</f>
        <v>24.36</v>
      </c>
      <c r="U93" s="37">
        <f>SUMPRODUCT(LTA!J93:AN93,LTA!J$102:AN$102,LTA!J$103:AN$103)</f>
        <v>61.81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</v>
      </c>
      <c r="AB93" s="75">
        <f>-STOA!N93</f>
        <v>0</v>
      </c>
      <c r="AC93">
        <f t="shared" si="3"/>
        <v>12.462276167441683</v>
      </c>
      <c r="AD93">
        <f t="shared" si="4"/>
        <v>1403.7054701327495</v>
      </c>
      <c r="AE93">
        <f>'IDT-1'!B93</f>
        <v>0</v>
      </c>
      <c r="AF93" s="24"/>
      <c r="AG93">
        <f t="shared" si="5"/>
        <v>1403.7054701327495</v>
      </c>
      <c r="AI93" s="34">
        <f>PXIL!H93</f>
        <v>0</v>
      </c>
      <c r="AJ93" s="34">
        <f>PXIL!N93</f>
        <v>0</v>
      </c>
      <c r="AK93" s="34">
        <f>RTM_IEX!H93</f>
        <v>38.659999999999997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14.288908195771796</v>
      </c>
      <c r="F94">
        <f>GT_Spot!P94</f>
        <v>0</v>
      </c>
      <c r="G94">
        <f>PPCL_NG!P94</f>
        <v>44.54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998.14936267494772</v>
      </c>
      <c r="P94" s="36">
        <v>107.51706355329949</v>
      </c>
      <c r="Q94" s="36">
        <v>31.415202702702704</v>
      </c>
      <c r="R94" s="38">
        <v>0</v>
      </c>
      <c r="S94" s="38">
        <v>0</v>
      </c>
      <c r="T94" s="37">
        <f>SUMPRODUCT(LTA!J94:AN94,LTA!J$101:AN$101,LTA!J$103:AN$103)</f>
        <v>24.11</v>
      </c>
      <c r="U94" s="37">
        <f>SUMPRODUCT(LTA!J94:AN94,LTA!J$102:AN$102,LTA!J$103:AN$103)</f>
        <v>61.81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</v>
      </c>
      <c r="AB94" s="75">
        <f>-STOA!N94</f>
        <v>0</v>
      </c>
      <c r="AC94">
        <f t="shared" si="3"/>
        <v>12.449675275500857</v>
      </c>
      <c r="AD94">
        <f t="shared" si="4"/>
        <v>1402.2861514859601</v>
      </c>
      <c r="AE94">
        <f>'IDT-1'!B94</f>
        <v>0</v>
      </c>
      <c r="AF94" s="24"/>
      <c r="AG94">
        <f t="shared" si="5"/>
        <v>1402.2861514859601</v>
      </c>
      <c r="AI94" s="34">
        <f>PXIL!H94</f>
        <v>0</v>
      </c>
      <c r="AJ94" s="34">
        <f>PXIL!N94</f>
        <v>0</v>
      </c>
      <c r="AK94" s="34">
        <f>RTM_IEX!H94</f>
        <v>38.659999999999997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14.81496904895892</v>
      </c>
      <c r="F95">
        <f>GT_Spot!P95</f>
        <v>0</v>
      </c>
      <c r="G95">
        <f>PPCL_NG!P95</f>
        <v>44.54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958.19880672271529</v>
      </c>
      <c r="P95" s="36">
        <v>107.51706355329949</v>
      </c>
      <c r="Q95" s="36">
        <v>31.415202702702704</v>
      </c>
      <c r="R95" s="38">
        <v>0</v>
      </c>
      <c r="S95" s="38">
        <v>0</v>
      </c>
      <c r="T95" s="37">
        <f>SUMPRODUCT(LTA!J95:AN95,LTA!J$101:AN$101,LTA!J$103:AN$103)</f>
        <v>32.019999999999996</v>
      </c>
      <c r="U95" s="37">
        <f>SUMPRODUCT(LTA!J95:AN95,LTA!J$102:AN$102,LTA!J$103:AN$103)</f>
        <v>61.81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</v>
      </c>
      <c r="AB95" s="75">
        <f>-STOA!N95</f>
        <v>0</v>
      </c>
      <c r="AC95">
        <f t="shared" si="3"/>
        <v>12.078803718629258</v>
      </c>
      <c r="AD95">
        <f t="shared" si="4"/>
        <v>1360.5125279437864</v>
      </c>
      <c r="AE95">
        <f>'IDT-1'!B95</f>
        <v>0</v>
      </c>
      <c r="AF95" s="24"/>
      <c r="AG95">
        <f t="shared" si="5"/>
        <v>1360.5125279437864</v>
      </c>
      <c r="AI95" s="34">
        <f>PXIL!H95</f>
        <v>0</v>
      </c>
      <c r="AJ95" s="34">
        <f>PXIL!N95</f>
        <v>0</v>
      </c>
      <c r="AK95" s="34">
        <f>RTM_IEX!H95</f>
        <v>28.03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14.81496904895892</v>
      </c>
      <c r="F96">
        <f>GT_Spot!P96</f>
        <v>0</v>
      </c>
      <c r="G96">
        <f>PPCL_NG!P96</f>
        <v>44.54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955.62845617709718</v>
      </c>
      <c r="P96" s="36">
        <v>107.51706355329949</v>
      </c>
      <c r="Q96" s="36">
        <v>31.415202702702704</v>
      </c>
      <c r="R96" s="38">
        <v>0</v>
      </c>
      <c r="S96" s="38">
        <v>0</v>
      </c>
      <c r="T96" s="37">
        <f>SUMPRODUCT(LTA!J96:AN96,LTA!J$101:AN$101,LTA!J$103:AN$103)</f>
        <v>31.36</v>
      </c>
      <c r="U96" s="37">
        <f>SUMPRODUCT(LTA!J96:AN96,LTA!J$102:AN$102,LTA!J$103:AN$103)</f>
        <v>61.81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</v>
      </c>
      <c r="AB96" s="75">
        <f>-STOA!N96</f>
        <v>0</v>
      </c>
      <c r="AC96">
        <f t="shared" si="3"/>
        <v>11.999336633827818</v>
      </c>
      <c r="AD96">
        <f t="shared" si="4"/>
        <v>1351.5616444829695</v>
      </c>
      <c r="AE96">
        <f>'IDT-1'!B96</f>
        <v>0</v>
      </c>
      <c r="AF96" s="24"/>
      <c r="AG96">
        <f t="shared" si="5"/>
        <v>1351.5616444829695</v>
      </c>
      <c r="AI96" s="34">
        <f>PXIL!H96</f>
        <v>0</v>
      </c>
      <c r="AJ96" s="34">
        <f>PXIL!N96</f>
        <v>0</v>
      </c>
      <c r="AK96" s="34">
        <f>RTM_IEX!H96</f>
        <v>22.23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14.81496904895892</v>
      </c>
      <c r="F97">
        <f>GT_Spot!P97</f>
        <v>0</v>
      </c>
      <c r="G97">
        <f>PPCL_NG!P97</f>
        <v>44.54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919.26220100846172</v>
      </c>
      <c r="P97" s="36">
        <v>107.51706355329949</v>
      </c>
      <c r="Q97" s="36">
        <v>31.415202702702704</v>
      </c>
      <c r="R97" s="38">
        <v>0</v>
      </c>
      <c r="S97" s="38">
        <v>0</v>
      </c>
      <c r="T97" s="37">
        <f>SUMPRODUCT(LTA!J97:AN97,LTA!J$101:AN$101,LTA!J$103:AN$103)</f>
        <v>28.15</v>
      </c>
      <c r="U97" s="37">
        <f>SUMPRODUCT(LTA!J97:AN97,LTA!J$102:AN$102,LTA!J$103:AN$103)</f>
        <v>61.81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</v>
      </c>
      <c r="AB97" s="75">
        <f>-STOA!N97</f>
        <v>0</v>
      </c>
      <c r="AC97">
        <f t="shared" si="3"/>
        <v>11.855225588343828</v>
      </c>
      <c r="AD97">
        <f t="shared" si="4"/>
        <v>1335.3295003598184</v>
      </c>
      <c r="AE97">
        <f>'IDT-1'!B97</f>
        <v>0</v>
      </c>
      <c r="AF97" s="24"/>
      <c r="AG97">
        <f t="shared" si="5"/>
        <v>1335.3295003598184</v>
      </c>
      <c r="AI97" s="34">
        <f>PXIL!H97</f>
        <v>0</v>
      </c>
      <c r="AJ97" s="34">
        <f>PXIL!N97</f>
        <v>0</v>
      </c>
      <c r="AK97" s="34">
        <f>RTM_IEX!H97</f>
        <v>45.43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14.81496904895892</v>
      </c>
      <c r="F98">
        <f>GT_Spot!P98</f>
        <v>0</v>
      </c>
      <c r="G98">
        <f>PPCL_NG!P98</f>
        <v>44.54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918.48306368474709</v>
      </c>
      <c r="P98" s="36">
        <v>107.51706355329949</v>
      </c>
      <c r="Q98" s="36">
        <v>31.415202702702704</v>
      </c>
      <c r="R98" s="38">
        <v>0</v>
      </c>
      <c r="S98" s="38">
        <v>0</v>
      </c>
      <c r="T98" s="37">
        <f>SUMPRODUCT(LTA!J98:AN98,LTA!J$101:AN$101,LTA!J$103:AN$103)</f>
        <v>26.7</v>
      </c>
      <c r="U98" s="37">
        <f>SUMPRODUCT(LTA!J98:AN98,LTA!J$102:AN$102,LTA!J$103:AN$103)</f>
        <v>61.81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</v>
      </c>
      <c r="AB98" s="75">
        <f>-STOA!N98</f>
        <v>0</v>
      </c>
      <c r="AC98">
        <f t="shared" si="3"/>
        <v>11.801553179895139</v>
      </c>
      <c r="AD98">
        <f t="shared" si="4"/>
        <v>1329.2840354445523</v>
      </c>
      <c r="AE98">
        <f>'IDT-1'!B98</f>
        <v>0</v>
      </c>
      <c r="AF98" s="24"/>
      <c r="AG98">
        <f t="shared" si="5"/>
        <v>1329.2840354445523</v>
      </c>
      <c r="AI98" s="34">
        <f>PXIL!H98</f>
        <v>0</v>
      </c>
      <c r="AJ98" s="34">
        <f>PXIL!N98</f>
        <v>0</v>
      </c>
      <c r="AK98" s="34">
        <f>RTM_IEX!H98</f>
        <v>41.56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0.24035935000000028</v>
      </c>
      <c r="E99">
        <f t="shared" si="6"/>
        <v>0.32499697855390902</v>
      </c>
      <c r="F99">
        <f t="shared" si="6"/>
        <v>0</v>
      </c>
      <c r="G99">
        <f t="shared" si="6"/>
        <v>1.0412388481614621</v>
      </c>
      <c r="H99">
        <f t="shared" si="6"/>
        <v>0</v>
      </c>
      <c r="I99">
        <f t="shared" si="6"/>
        <v>2.1480650618939823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23.3969901136498</v>
      </c>
      <c r="P99" s="36">
        <f t="shared" si="6"/>
        <v>2.4580237773604048</v>
      </c>
      <c r="Q99" s="36">
        <f t="shared" si="6"/>
        <v>0.71469476351351247</v>
      </c>
      <c r="R99" s="38">
        <f t="shared" si="6"/>
        <v>0.42794291598122192</v>
      </c>
      <c r="S99" s="38">
        <f t="shared" si="6"/>
        <v>0</v>
      </c>
      <c r="T99" s="37">
        <f t="shared" si="6"/>
        <v>4.4440325000000023</v>
      </c>
      <c r="U99" s="37">
        <f t="shared" si="6"/>
        <v>1.7563175000000015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0.16142250000000002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0.33850709650293387</v>
      </c>
      <c r="AD99">
        <f t="shared" si="6"/>
        <v>37.937867212611373</v>
      </c>
      <c r="AE99">
        <f t="shared" si="6"/>
        <v>0.65700874999999992</v>
      </c>
      <c r="AG99">
        <f t="shared" si="6"/>
        <v>38.594875962611376</v>
      </c>
      <c r="AI99">
        <f t="shared" si="6"/>
        <v>0</v>
      </c>
      <c r="AJ99">
        <f t="shared" si="6"/>
        <v>0</v>
      </c>
      <c r="AK99">
        <f t="shared" si="6"/>
        <v>1.2570399999999997</v>
      </c>
      <c r="AL99">
        <f t="shared" si="6"/>
        <v>-9.4750000000000001E-2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45200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5.365899999999999</v>
      </c>
      <c r="E3">
        <f>GT_NG!Q3</f>
        <v>8.0167014613778704</v>
      </c>
      <c r="F3">
        <f>GT_Spot!Q3</f>
        <v>0</v>
      </c>
      <c r="G3">
        <f>PPCL_NG!Q3</f>
        <v>24.968389136184761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706.94853553704684</v>
      </c>
      <c r="P3" s="36">
        <v>62.172952690355324</v>
      </c>
      <c r="Q3" s="36">
        <v>18.172486486486488</v>
      </c>
      <c r="R3" s="38">
        <v>0</v>
      </c>
      <c r="S3" s="38">
        <v>0</v>
      </c>
      <c r="T3" s="37">
        <f>SUMPRODUCT(LTA!J3:AN3,LTA!J$101:AN$101,LTA!J$104:AN$104)</f>
        <v>25.3</v>
      </c>
      <c r="U3" s="37">
        <f>SUMPRODUCT(LTA!J3:AN3,LTA!J$102:AN$102,LTA!J$104:AN$104)</f>
        <v>113.75999999999999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9.650915694740771</v>
      </c>
      <c r="AD3">
        <f>SUM(B3:AB3,AI3:AR3)-AC3</f>
        <v>1087.0440496167107</v>
      </c>
      <c r="AE3">
        <f>'IDT-1'!C3</f>
        <v>0</v>
      </c>
      <c r="AF3" s="24"/>
      <c r="AG3">
        <f>SUM(AD3:AF3)</f>
        <v>1087.0440496167107</v>
      </c>
      <c r="AI3" s="34">
        <f>PXIL!I3</f>
        <v>0</v>
      </c>
      <c r="AJ3" s="34">
        <f>PXIL!O3</f>
        <v>0</v>
      </c>
      <c r="AK3" s="34">
        <f>RTM_IEX!I3</f>
        <v>19.329999999999998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67.66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5.365899999999999</v>
      </c>
      <c r="E4">
        <f>GT_NG!Q4</f>
        <v>8.0167014613778704</v>
      </c>
      <c r="F4">
        <f>GT_Spot!Q4</f>
        <v>0</v>
      </c>
      <c r="G4">
        <f>PPCL_NG!Q4</f>
        <v>24.968389136184761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707.02490834540924</v>
      </c>
      <c r="P4" s="36">
        <v>62.172952690355324</v>
      </c>
      <c r="Q4" s="36">
        <v>18.172486486486488</v>
      </c>
      <c r="R4" s="38">
        <v>0</v>
      </c>
      <c r="S4" s="38">
        <v>0</v>
      </c>
      <c r="T4" s="37">
        <f>SUMPRODUCT(LTA!J4:AN4,LTA!J$101:AN$101,LTA!J$104:AN$104)</f>
        <v>16.97</v>
      </c>
      <c r="U4" s="37">
        <f>SUMPRODUCT(LTA!J4:AN4,LTA!J$102:AN$102,LTA!J$104:AN$104)</f>
        <v>108.58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9.4051877754543618</v>
      </c>
      <c r="AD4">
        <f t="shared" ref="AD4:AD67" si="1">SUM(B4:AB4,AI4:AR4)-AC4</f>
        <v>1059.3661503443595</v>
      </c>
      <c r="AE4">
        <f>'IDT-1'!C4</f>
        <v>0</v>
      </c>
      <c r="AF4" s="24"/>
      <c r="AG4">
        <f t="shared" ref="AG4:AG67" si="2">SUM(AD4:AF4)</f>
        <v>1059.3661503443595</v>
      </c>
      <c r="AI4" s="34">
        <f>PXIL!I4</f>
        <v>0</v>
      </c>
      <c r="AJ4" s="34">
        <f>PXIL!O4</f>
        <v>0</v>
      </c>
      <c r="AK4" s="34">
        <f>RTM_IEX!I4</f>
        <v>19.329999999999998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53.17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5.365899999999999</v>
      </c>
      <c r="E5">
        <f>GT_NG!Q5</f>
        <v>8.0167014613778704</v>
      </c>
      <c r="F5">
        <f>GT_Spot!Q5</f>
        <v>0</v>
      </c>
      <c r="G5">
        <f>PPCL_NG!Q5</f>
        <v>24.968389136184761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695.97605170718316</v>
      </c>
      <c r="P5" s="36">
        <v>62.172952690355324</v>
      </c>
      <c r="Q5" s="36">
        <v>18.172486486486488</v>
      </c>
      <c r="R5" s="38">
        <v>0</v>
      </c>
      <c r="S5" s="38">
        <v>0</v>
      </c>
      <c r="T5" s="37">
        <f>SUMPRODUCT(LTA!J5:AN5,LTA!J$101:AN$101,LTA!J$104:AN$104)</f>
        <v>18.170000000000002</v>
      </c>
      <c r="U5" s="37">
        <f>SUMPRODUCT(LTA!J5:AN5,LTA!J$102:AN$102,LTA!J$104:AN$104)</f>
        <v>108.58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0</v>
      </c>
      <c r="AC5">
        <f t="shared" si="0"/>
        <v>9.190917837037972</v>
      </c>
      <c r="AD5">
        <f t="shared" si="1"/>
        <v>1035.2315636445496</v>
      </c>
      <c r="AE5">
        <f>'IDT-1'!C5</f>
        <v>0</v>
      </c>
      <c r="AF5" s="24"/>
      <c r="AG5">
        <f t="shared" si="2"/>
        <v>1035.2315636445496</v>
      </c>
      <c r="AI5" s="34">
        <f>PXIL!I5</f>
        <v>0</v>
      </c>
      <c r="AJ5" s="34">
        <f>PXIL!O5</f>
        <v>0</v>
      </c>
      <c r="AK5" s="34">
        <f>RTM_IEX!I5</f>
        <v>24.17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33.83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5.365899999999999</v>
      </c>
      <c r="E6">
        <f>GT_NG!Q6</f>
        <v>8.0167014613778704</v>
      </c>
      <c r="F6">
        <f>GT_Spot!Q6</f>
        <v>0</v>
      </c>
      <c r="G6">
        <f>PPCL_NG!Q6</f>
        <v>24.968389136184761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695.97605170718316</v>
      </c>
      <c r="P6" s="36">
        <v>62.172952690355324</v>
      </c>
      <c r="Q6" s="36">
        <v>18.172486486486488</v>
      </c>
      <c r="R6" s="38">
        <v>0</v>
      </c>
      <c r="S6" s="38">
        <v>0</v>
      </c>
      <c r="T6" s="37">
        <f>SUMPRODUCT(LTA!J6:AN6,LTA!J$101:AN$101,LTA!J$104:AN$104)</f>
        <v>20.2</v>
      </c>
      <c r="U6" s="37">
        <f>SUMPRODUCT(LTA!J6:AN6,LTA!J$102:AN$102,LTA!J$104:AN$104)</f>
        <v>108.66999999999999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0</v>
      </c>
      <c r="AC6">
        <f t="shared" si="0"/>
        <v>9.081973837037971</v>
      </c>
      <c r="AD6">
        <f t="shared" si="1"/>
        <v>1022.9605076445497</v>
      </c>
      <c r="AE6">
        <f>'IDT-1'!C6</f>
        <v>0</v>
      </c>
      <c r="AF6" s="24"/>
      <c r="AG6">
        <f t="shared" si="2"/>
        <v>1022.9605076445497</v>
      </c>
      <c r="AI6" s="34">
        <f>PXIL!I6</f>
        <v>0</v>
      </c>
      <c r="AJ6" s="34">
        <f>PXIL!O6</f>
        <v>0</v>
      </c>
      <c r="AK6" s="34">
        <f>RTM_IEX!I6</f>
        <v>24.17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19.329999999999998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5.365899999999999</v>
      </c>
      <c r="E7">
        <f>GT_NG!Q7</f>
        <v>8.0167014613778704</v>
      </c>
      <c r="F7">
        <f>GT_Spot!Q7</f>
        <v>0</v>
      </c>
      <c r="G7">
        <f>PPCL_NG!Q7</f>
        <v>24.968389136184761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692.34895869926333</v>
      </c>
      <c r="P7" s="36">
        <v>62.172952690355324</v>
      </c>
      <c r="Q7" s="36">
        <v>18.172486486486488</v>
      </c>
      <c r="R7" s="38">
        <v>0</v>
      </c>
      <c r="S7" s="38">
        <v>0</v>
      </c>
      <c r="T7" s="37">
        <f>SUMPRODUCT(LTA!J7:AN7,LTA!J$101:AN$101,LTA!J$104:AN$104)</f>
        <v>21.79</v>
      </c>
      <c r="U7" s="37">
        <f>SUMPRODUCT(LTA!J7:AN7,LTA!J$102:AN$102,LTA!J$104:AN$104)</f>
        <v>109.39999999999999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0</v>
      </c>
      <c r="AC7">
        <f t="shared" si="0"/>
        <v>8.9428714185682772</v>
      </c>
      <c r="AD7">
        <f t="shared" si="1"/>
        <v>1007.2925170550994</v>
      </c>
      <c r="AE7">
        <f>'IDT-1'!C7</f>
        <v>0</v>
      </c>
      <c r="AF7" s="24"/>
      <c r="AG7">
        <f t="shared" si="2"/>
        <v>1007.2925170550994</v>
      </c>
      <c r="AI7" s="34">
        <f>PXIL!I7</f>
        <v>0</v>
      </c>
      <c r="AJ7" s="34">
        <f>PXIL!O7</f>
        <v>0</v>
      </c>
      <c r="AK7" s="34">
        <f>RTM_IEX!I7</f>
        <v>29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5.365899999999999</v>
      </c>
      <c r="E8">
        <f>GT_NG!Q8</f>
        <v>8.0167014613778704</v>
      </c>
      <c r="F8">
        <f>GT_Spot!Q8</f>
        <v>0</v>
      </c>
      <c r="G8">
        <f>PPCL_NG!Q8</f>
        <v>24.968389136184761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688.17272878658514</v>
      </c>
      <c r="P8" s="36">
        <v>62.172952690355324</v>
      </c>
      <c r="Q8" s="36">
        <v>18.172486486486488</v>
      </c>
      <c r="R8" s="38">
        <v>0</v>
      </c>
      <c r="S8" s="38">
        <v>0</v>
      </c>
      <c r="T8" s="37">
        <f>SUMPRODUCT(LTA!J8:AN8,LTA!J$101:AN$101,LTA!J$104:AN$104)</f>
        <v>22.71</v>
      </c>
      <c r="U8" s="37">
        <f>SUMPRODUCT(LTA!J8:AN8,LTA!J$102:AN$102,LTA!J$104:AN$104)</f>
        <v>110.61999999999999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0</v>
      </c>
      <c r="AC8">
        <f t="shared" si="0"/>
        <v>8.7548485953367088</v>
      </c>
      <c r="AD8">
        <f t="shared" si="1"/>
        <v>986.11430996565286</v>
      </c>
      <c r="AE8">
        <f>'IDT-1'!C8</f>
        <v>0</v>
      </c>
      <c r="AF8" s="24"/>
      <c r="AG8">
        <f t="shared" si="2"/>
        <v>986.11430996565286</v>
      </c>
      <c r="AI8" s="34">
        <f>PXIL!I8</f>
        <v>0</v>
      </c>
      <c r="AJ8" s="34">
        <f>PXIL!O8</f>
        <v>0</v>
      </c>
      <c r="AK8" s="34">
        <f>RTM_IEX!I8</f>
        <v>9.67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5.365899999999999</v>
      </c>
      <c r="E9">
        <f>GT_NG!Q9</f>
        <v>8.0167014613778704</v>
      </c>
      <c r="F9">
        <f>GT_Spot!Q9</f>
        <v>0</v>
      </c>
      <c r="G9">
        <f>PPCL_NG!Q9</f>
        <v>24.968389136184761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683.31354344671001</v>
      </c>
      <c r="P9" s="36">
        <v>62.172952690355324</v>
      </c>
      <c r="Q9" s="36">
        <v>18.172486486486488</v>
      </c>
      <c r="R9" s="38">
        <v>0</v>
      </c>
      <c r="S9" s="38">
        <v>0</v>
      </c>
      <c r="T9" s="37">
        <f>SUMPRODUCT(LTA!J9:AN9,LTA!J$101:AN$101,LTA!J$104:AN$104)</f>
        <v>23.15</v>
      </c>
      <c r="U9" s="37">
        <f>SUMPRODUCT(LTA!J9:AN9,LTA!J$102:AN$102,LTA!J$104:AN$104)</f>
        <v>111.53999999999999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0</v>
      </c>
      <c r="AC9">
        <f t="shared" si="0"/>
        <v>8.7987660597453239</v>
      </c>
      <c r="AD9">
        <f t="shared" si="1"/>
        <v>954.90120716136914</v>
      </c>
      <c r="AE9">
        <f>'IDT-1'!C9</f>
        <v>-5</v>
      </c>
      <c r="AF9" s="24"/>
      <c r="AG9">
        <f t="shared" si="2"/>
        <v>949.90120716136914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5.365899999999999</v>
      </c>
      <c r="E10">
        <f>GT_NG!Q10</f>
        <v>8.0167014613778704</v>
      </c>
      <c r="F10">
        <f>GT_Spot!Q10</f>
        <v>0</v>
      </c>
      <c r="G10">
        <f>PPCL_NG!Q10</f>
        <v>24.968389136184761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680.55541772422134</v>
      </c>
      <c r="P10" s="36">
        <v>62.172952690355324</v>
      </c>
      <c r="Q10" s="36">
        <v>18.172486486486488</v>
      </c>
      <c r="R10" s="38">
        <v>0</v>
      </c>
      <c r="S10" s="38">
        <v>0</v>
      </c>
      <c r="T10" s="37">
        <f>SUMPRODUCT(LTA!J10:AN10,LTA!J$101:AN$101,LTA!J$104:AN$104)</f>
        <v>22.95</v>
      </c>
      <c r="U10" s="37">
        <f>SUMPRODUCT(LTA!J10:AN10,LTA!J$102:AN$102,LTA!J$104:AN$104)</f>
        <v>112.8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0</v>
      </c>
      <c r="AC10">
        <f t="shared" si="0"/>
        <v>8.7660662983430324</v>
      </c>
      <c r="AD10">
        <f t="shared" si="1"/>
        <v>955.23578120028276</v>
      </c>
      <c r="AE10">
        <f>'IDT-1'!C10</f>
        <v>-25</v>
      </c>
      <c r="AF10" s="24"/>
      <c r="AG10">
        <f t="shared" si="2"/>
        <v>930.23578120028276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-16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5.365899999999999</v>
      </c>
      <c r="E11">
        <f>GT_NG!Q11</f>
        <v>8.0162177816391562</v>
      </c>
      <c r="F11">
        <f>GT_Spot!Q11</f>
        <v>0</v>
      </c>
      <c r="G11">
        <f>PPCL_NG!Q11</f>
        <v>24.968389136184761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690.407338560737</v>
      </c>
      <c r="P11" s="36">
        <v>62.172952690355324</v>
      </c>
      <c r="Q11" s="36">
        <v>18.172486486486488</v>
      </c>
      <c r="R11" s="38">
        <v>0</v>
      </c>
      <c r="S11" s="38">
        <v>0</v>
      </c>
      <c r="T11" s="37">
        <f>SUMPRODUCT(LTA!J11:AN11,LTA!J$101:AN$101,LTA!J$104:AN$104)</f>
        <v>22.62</v>
      </c>
      <c r="U11" s="37">
        <f>SUMPRODUCT(LTA!J11:AN11,LTA!J$102:AN$102,LTA!J$104:AN$104)</f>
        <v>112.16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0</v>
      </c>
      <c r="AC11">
        <f t="shared" si="0"/>
        <v>8.8353448178004754</v>
      </c>
      <c r="AD11">
        <f t="shared" si="1"/>
        <v>965.04793983760237</v>
      </c>
      <c r="AE11">
        <f>'IDT-1'!C11</f>
        <v>-40</v>
      </c>
      <c r="AF11" s="24"/>
      <c r="AG11">
        <f t="shared" si="2"/>
        <v>925.04793983760237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5.365899999999999</v>
      </c>
      <c r="E12">
        <f>GT_NG!Q12</f>
        <v>8.0162177816391562</v>
      </c>
      <c r="F12">
        <f>GT_Spot!Q12</f>
        <v>0</v>
      </c>
      <c r="G12">
        <f>PPCL_NG!Q12</f>
        <v>24.968389136184761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692.03354629914281</v>
      </c>
      <c r="P12" s="36">
        <v>62.172952690355324</v>
      </c>
      <c r="Q12" s="36">
        <v>18.172486486486488</v>
      </c>
      <c r="R12" s="38">
        <v>0</v>
      </c>
      <c r="S12" s="38">
        <v>0</v>
      </c>
      <c r="T12" s="37">
        <f>SUMPRODUCT(LTA!J12:AN12,LTA!J$101:AN$101,LTA!J$104:AN$104)</f>
        <v>22.93</v>
      </c>
      <c r="U12" s="37">
        <f>SUMPRODUCT(LTA!J12:AN12,LTA!J$102:AN$102,LTA!J$104:AN$104)</f>
        <v>112.19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0</v>
      </c>
      <c r="AC12">
        <f t="shared" si="0"/>
        <v>8.8526474458984463</v>
      </c>
      <c r="AD12">
        <f t="shared" si="1"/>
        <v>966.99684494791006</v>
      </c>
      <c r="AE12">
        <f>'IDT-1'!C12</f>
        <v>-55</v>
      </c>
      <c r="AF12" s="24"/>
      <c r="AG12">
        <f t="shared" si="2"/>
        <v>911.99684494791006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5.365899999999999</v>
      </c>
      <c r="E13">
        <f>GT_NG!Q13</f>
        <v>8.0162177816391562</v>
      </c>
      <c r="F13">
        <f>GT_Spot!Q13</f>
        <v>0</v>
      </c>
      <c r="G13">
        <f>PPCL_NG!Q13</f>
        <v>24.968389136184761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699.07993462800664</v>
      </c>
      <c r="P13" s="36">
        <v>62.172952690355324</v>
      </c>
      <c r="Q13" s="36">
        <v>18.172486486486488</v>
      </c>
      <c r="R13" s="38">
        <v>0</v>
      </c>
      <c r="S13" s="38">
        <v>0</v>
      </c>
      <c r="T13" s="37">
        <f>SUMPRODUCT(LTA!J13:AN13,LTA!J$101:AN$101,LTA!J$104:AN$104)</f>
        <v>24.1</v>
      </c>
      <c r="U13" s="37">
        <f>SUMPRODUCT(LTA!J13:AN13,LTA!J$102:AN$102,LTA!J$104:AN$104)</f>
        <v>112.31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0</v>
      </c>
      <c r="AC13">
        <f t="shared" si="0"/>
        <v>8.9260076631924488</v>
      </c>
      <c r="AD13">
        <f t="shared" si="1"/>
        <v>975.25987305948001</v>
      </c>
      <c r="AE13">
        <f>'IDT-1'!C13</f>
        <v>-60</v>
      </c>
      <c r="AF13" s="24"/>
      <c r="AG13">
        <f t="shared" si="2"/>
        <v>915.25987305948001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5.365899999999999</v>
      </c>
      <c r="E14">
        <f>GT_NG!Q14</f>
        <v>8.0162177816391562</v>
      </c>
      <c r="F14">
        <f>GT_Spot!Q14</f>
        <v>0</v>
      </c>
      <c r="G14">
        <f>PPCL_NG!Q14</f>
        <v>24.968389136184761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699.07993462800664</v>
      </c>
      <c r="P14" s="36">
        <v>62.172952690355324</v>
      </c>
      <c r="Q14" s="36">
        <v>18.172486486486488</v>
      </c>
      <c r="R14" s="38">
        <v>0</v>
      </c>
      <c r="S14" s="38">
        <v>0</v>
      </c>
      <c r="T14" s="37">
        <f>SUMPRODUCT(LTA!J14:AN14,LTA!J$101:AN$101,LTA!J$104:AN$104)</f>
        <v>24.44</v>
      </c>
      <c r="U14" s="37">
        <f>SUMPRODUCT(LTA!J14:AN14,LTA!J$102:AN$102,LTA!J$104:AN$104)</f>
        <v>112.74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0</v>
      </c>
      <c r="AC14">
        <f t="shared" si="0"/>
        <v>8.9327836631924491</v>
      </c>
      <c r="AD14">
        <f t="shared" si="1"/>
        <v>976.02309705948005</v>
      </c>
      <c r="AE14">
        <f>'IDT-1'!C14</f>
        <v>-65</v>
      </c>
      <c r="AF14" s="24"/>
      <c r="AG14">
        <f t="shared" si="2"/>
        <v>911.02309705948005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5.365899999999999</v>
      </c>
      <c r="E15">
        <f>GT_NG!Q15</f>
        <v>8.0162177816391562</v>
      </c>
      <c r="F15">
        <f>GT_Spot!Q15</f>
        <v>0</v>
      </c>
      <c r="G15">
        <f>PPCL_NG!Q15</f>
        <v>24.968389136184761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683.79299048408939</v>
      </c>
      <c r="P15" s="36">
        <v>62.172952690355324</v>
      </c>
      <c r="Q15" s="36">
        <v>18.172486486486488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113.38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0</v>
      </c>
      <c r="AC15">
        <f t="shared" si="0"/>
        <v>8.7832706418930471</v>
      </c>
      <c r="AD15">
        <f t="shared" si="1"/>
        <v>989.31566593686216</v>
      </c>
      <c r="AE15">
        <f>'IDT-1'!C15</f>
        <v>-115</v>
      </c>
      <c r="AF15" s="24"/>
      <c r="AG15">
        <f t="shared" si="2"/>
        <v>874.31566593686216</v>
      </c>
      <c r="AI15" s="34">
        <f>PXIL!I15</f>
        <v>0</v>
      </c>
      <c r="AJ15" s="34">
        <f>PXIL!O15</f>
        <v>0</v>
      </c>
      <c r="AK15" s="34">
        <f>RTM_IEX!I15</f>
        <v>22.23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5.365899999999999</v>
      </c>
      <c r="E16">
        <f>GT_NG!Q16</f>
        <v>8.0162177816391562</v>
      </c>
      <c r="F16">
        <f>GT_Spot!Q16</f>
        <v>0</v>
      </c>
      <c r="G16">
        <f>PPCL_NG!Q16</f>
        <v>24.968389136184761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680.52689741410018</v>
      </c>
      <c r="P16" s="36">
        <v>62.172952690355324</v>
      </c>
      <c r="Q16" s="36">
        <v>18.172486486486488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113.97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0</v>
      </c>
      <c r="AC16">
        <f t="shared" si="0"/>
        <v>8.7257530228771429</v>
      </c>
      <c r="AD16">
        <f t="shared" si="1"/>
        <v>982.83709048588889</v>
      </c>
      <c r="AE16">
        <f>'IDT-1'!C16</f>
        <v>-120</v>
      </c>
      <c r="AF16" s="24"/>
      <c r="AG16">
        <f t="shared" si="2"/>
        <v>862.83709048588889</v>
      </c>
      <c r="AI16" s="34">
        <f>PXIL!I16</f>
        <v>0</v>
      </c>
      <c r="AJ16" s="34">
        <f>PXIL!O16</f>
        <v>0</v>
      </c>
      <c r="AK16" s="34">
        <f>RTM_IEX!I16</f>
        <v>18.37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5.365899999999999</v>
      </c>
      <c r="E17">
        <f>GT_NG!Q17</f>
        <v>8.0162177816391562</v>
      </c>
      <c r="F17">
        <f>GT_Spot!Q17</f>
        <v>0</v>
      </c>
      <c r="G17">
        <f>PPCL_NG!Q17</f>
        <v>24.968389136184761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680.52574230251241</v>
      </c>
      <c r="P17" s="36">
        <v>62.172952690355324</v>
      </c>
      <c r="Q17" s="36">
        <v>18.172486486486488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114.55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0</v>
      </c>
      <c r="AC17">
        <f t="shared" si="0"/>
        <v>8.7308468578951697</v>
      </c>
      <c r="AD17">
        <f t="shared" si="1"/>
        <v>983.41084153928307</v>
      </c>
      <c r="AE17">
        <f>'IDT-1'!C17</f>
        <v>-140</v>
      </c>
      <c r="AF17" s="24"/>
      <c r="AG17">
        <f t="shared" si="2"/>
        <v>843.41084153928307</v>
      </c>
      <c r="AI17" s="34">
        <f>PXIL!I17</f>
        <v>0</v>
      </c>
      <c r="AJ17" s="34">
        <f>PXIL!O17</f>
        <v>0</v>
      </c>
      <c r="AK17" s="34">
        <f>RTM_IEX!I17</f>
        <v>18.37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5.365899999999999</v>
      </c>
      <c r="E18">
        <f>GT_NG!Q18</f>
        <v>8.0162177816391562</v>
      </c>
      <c r="F18">
        <f>GT_Spot!Q18</f>
        <v>0</v>
      </c>
      <c r="G18">
        <f>PPCL_NG!Q18</f>
        <v>24.968389136184761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680.52550088696057</v>
      </c>
      <c r="P18" s="36">
        <v>62.172952690355324</v>
      </c>
      <c r="Q18" s="36">
        <v>18.172486486486488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114.78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-90</v>
      </c>
      <c r="AA18" s="75">
        <f>STOA!I18</f>
        <v>0</v>
      </c>
      <c r="AB18" s="75">
        <f>-STOA!O18</f>
        <v>0</v>
      </c>
      <c r="AC18">
        <f t="shared" si="0"/>
        <v>9.506380210435891</v>
      </c>
      <c r="AD18">
        <f t="shared" si="1"/>
        <v>889.96506677119055</v>
      </c>
      <c r="AE18">
        <f>'IDT-1'!C18</f>
        <v>-58</v>
      </c>
      <c r="AF18" s="24"/>
      <c r="AG18">
        <f t="shared" si="2"/>
        <v>831.96506677119055</v>
      </c>
      <c r="AI18" s="34">
        <f>PXIL!I18</f>
        <v>0</v>
      </c>
      <c r="AJ18" s="34">
        <f>PXIL!O18</f>
        <v>0</v>
      </c>
      <c r="AK18" s="34">
        <f>RTM_IEX!I18</f>
        <v>15.47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5.365899999999999</v>
      </c>
      <c r="E19">
        <f>GT_NG!Q19</f>
        <v>8.0162177816391562</v>
      </c>
      <c r="F19">
        <f>GT_Spot!Q19</f>
        <v>0</v>
      </c>
      <c r="G19">
        <f>PPCL_NG!Q19</f>
        <v>24.968389136184761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680.52550088696057</v>
      </c>
      <c r="P19" s="36">
        <v>62.172952690355324</v>
      </c>
      <c r="Q19" s="36">
        <v>18.172486486486488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114.83999999999999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-95</v>
      </c>
      <c r="AA19" s="75">
        <f>STOA!I19</f>
        <v>0</v>
      </c>
      <c r="AB19" s="75">
        <f>-STOA!O19</f>
        <v>0</v>
      </c>
      <c r="AC19">
        <f t="shared" si="0"/>
        <v>9.4151628480468688</v>
      </c>
      <c r="AD19">
        <f t="shared" si="1"/>
        <v>869.64628413357957</v>
      </c>
      <c r="AE19">
        <f>'IDT-1'!C19</f>
        <v>-53</v>
      </c>
      <c r="AF19" s="24"/>
      <c r="AG19">
        <f t="shared" si="2"/>
        <v>816.64628413357957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5.365899999999999</v>
      </c>
      <c r="E20">
        <f>GT_NG!Q20</f>
        <v>7.8857625211029827</v>
      </c>
      <c r="F20">
        <f>GT_Spot!Q20</f>
        <v>0</v>
      </c>
      <c r="G20">
        <f>PPCL_NG!Q20</f>
        <v>24.968389136184761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589.19541280721512</v>
      </c>
      <c r="P20" s="36">
        <v>62.172952690355324</v>
      </c>
      <c r="Q20" s="36">
        <v>18.172486486486488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114.46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</v>
      </c>
      <c r="AA20" s="75">
        <f>STOA!I20</f>
        <v>0</v>
      </c>
      <c r="AB20" s="75">
        <f>-STOA!O20</f>
        <v>0</v>
      </c>
      <c r="AC20">
        <f t="shared" si="0"/>
        <v>7.7901783346104203</v>
      </c>
      <c r="AD20">
        <f t="shared" si="1"/>
        <v>871.4307253067343</v>
      </c>
      <c r="AE20">
        <f>'IDT-1'!C20</f>
        <v>-68</v>
      </c>
      <c r="AF20" s="24"/>
      <c r="AG20">
        <f t="shared" si="2"/>
        <v>803.4307253067343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5.365899999999999</v>
      </c>
      <c r="E21">
        <f>GT_NG!Q21</f>
        <v>8.1136747326955536</v>
      </c>
      <c r="F21">
        <f>GT_Spot!Q21</f>
        <v>0</v>
      </c>
      <c r="G21">
        <f>PPCL_NG!Q21</f>
        <v>24.968389136184761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589.99884245845408</v>
      </c>
      <c r="P21" s="36">
        <v>62.172952690355324</v>
      </c>
      <c r="Q21" s="36">
        <v>18.172486486486488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114.5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</v>
      </c>
      <c r="AA21" s="75">
        <f>STOA!I21</f>
        <v>0</v>
      </c>
      <c r="AB21" s="75">
        <f>-STOA!O21</f>
        <v>0</v>
      </c>
      <c r="AC21">
        <f t="shared" si="0"/>
        <v>7.799606143003337</v>
      </c>
      <c r="AD21">
        <f t="shared" si="1"/>
        <v>872.49263936117291</v>
      </c>
      <c r="AE21">
        <f>'IDT-1'!C21</f>
        <v>-78</v>
      </c>
      <c r="AF21" s="24"/>
      <c r="AG21">
        <f t="shared" si="2"/>
        <v>794.49263936117291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5.365899999999999</v>
      </c>
      <c r="E22">
        <f>GT_NG!Q22</f>
        <v>8.1136747326955536</v>
      </c>
      <c r="F22">
        <f>GT_Spot!Q22</f>
        <v>0</v>
      </c>
      <c r="G22">
        <f>PPCL_NG!Q22</f>
        <v>24.968389136184761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595.57870626045531</v>
      </c>
      <c r="P22" s="36">
        <v>62.172952690355324</v>
      </c>
      <c r="Q22" s="36">
        <v>18.172486486486488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114.05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0</v>
      </c>
      <c r="AC22">
        <f t="shared" si="0"/>
        <v>8.0222745618943616</v>
      </c>
      <c r="AD22">
        <f t="shared" si="1"/>
        <v>903.59983474428304</v>
      </c>
      <c r="AE22">
        <f>'IDT-1'!C22</f>
        <v>-108</v>
      </c>
      <c r="AF22" s="24"/>
      <c r="AG22">
        <f t="shared" si="2"/>
        <v>795.59983474428304</v>
      </c>
      <c r="AI22" s="34">
        <f>PXIL!I22</f>
        <v>0</v>
      </c>
      <c r="AJ22" s="34">
        <f>PXIL!O22</f>
        <v>0</v>
      </c>
      <c r="AK22" s="34">
        <f>RTM_IEX!I22</f>
        <v>23.2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8.1136747326955536</v>
      </c>
      <c r="F23">
        <f>GT_Spot!Q23</f>
        <v>0</v>
      </c>
      <c r="G23">
        <f>PPCL_NG!Q23</f>
        <v>24.968389136184761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593.89104700672112</v>
      </c>
      <c r="P23" s="36">
        <v>62.172952690355324</v>
      </c>
      <c r="Q23" s="36">
        <v>18.172486486486488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113.53999999999999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0</v>
      </c>
      <c r="AC23">
        <f t="shared" si="0"/>
        <v>7.9624842004615015</v>
      </c>
      <c r="AD23">
        <f t="shared" si="1"/>
        <v>896.8652658519818</v>
      </c>
      <c r="AE23">
        <f>'IDT-1'!C23</f>
        <v>-102</v>
      </c>
      <c r="AF23" s="24"/>
      <c r="AG23">
        <f t="shared" si="2"/>
        <v>794.8652658519818</v>
      </c>
      <c r="AI23" s="34">
        <f>PXIL!I23</f>
        <v>0</v>
      </c>
      <c r="AJ23" s="34">
        <f>PXIL!O23</f>
        <v>0</v>
      </c>
      <c r="AK23" s="34">
        <f>RTM_IEX!I23</f>
        <v>18.37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8.1136747326955536</v>
      </c>
      <c r="F24">
        <f>GT_Spot!Q24</f>
        <v>0</v>
      </c>
      <c r="G24">
        <f>PPCL_NG!Q24</f>
        <v>24.968389136184761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578.41128424651413</v>
      </c>
      <c r="P24" s="36">
        <v>62.172952690355324</v>
      </c>
      <c r="Q24" s="36">
        <v>18.172486486486488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112.91999999999999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0</v>
      </c>
      <c r="AC24">
        <f t="shared" si="0"/>
        <v>7.6591502881716798</v>
      </c>
      <c r="AD24">
        <f t="shared" si="1"/>
        <v>862.69883700406467</v>
      </c>
      <c r="AE24">
        <f>'IDT-1'!C24</f>
        <v>-62.633000000000003</v>
      </c>
      <c r="AF24" s="24"/>
      <c r="AG24">
        <f t="shared" si="2"/>
        <v>800.06583700406463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8.1136747326955536</v>
      </c>
      <c r="F25">
        <f>GT_Spot!Q25</f>
        <v>0</v>
      </c>
      <c r="G25">
        <f>PPCL_NG!Q25</f>
        <v>24.968389136184761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575.99899222327144</v>
      </c>
      <c r="P25" s="36">
        <v>62.172952690355324</v>
      </c>
      <c r="Q25" s="36">
        <v>18.172486486486488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112.83999999999999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0</v>
      </c>
      <c r="AC25">
        <f t="shared" si="0"/>
        <v>7.8325369238554412</v>
      </c>
      <c r="AD25">
        <f t="shared" si="1"/>
        <v>838.03315834513819</v>
      </c>
      <c r="AE25">
        <f>'IDT-1'!C25</f>
        <v>-40.219000000000001</v>
      </c>
      <c r="AF25" s="24"/>
      <c r="AG25">
        <f t="shared" si="2"/>
        <v>797.81415834513814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-22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8.1136747326955536</v>
      </c>
      <c r="F26">
        <f>GT_Spot!Q26</f>
        <v>0</v>
      </c>
      <c r="G26">
        <f>PPCL_NG!Q26</f>
        <v>24.968389136184761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572.09050407807831</v>
      </c>
      <c r="P26" s="36">
        <v>62.172952690355324</v>
      </c>
      <c r="Q26" s="36">
        <v>18.172486486486488</v>
      </c>
      <c r="R26" s="38">
        <v>0</v>
      </c>
      <c r="S26" s="38">
        <v>0</v>
      </c>
      <c r="T26" s="37">
        <f>SUMPRODUCT(LTA!J26:AN26,LTA!J$101:AN$101,LTA!J$104:AN$104)</f>
        <v>15</v>
      </c>
      <c r="U26" s="37">
        <f>SUMPRODUCT(LTA!J26:AN26,LTA!J$102:AN$102,LTA!J$104:AN$104)</f>
        <v>112.03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-42</v>
      </c>
      <c r="AA26" s="75">
        <f>STOA!I26</f>
        <v>0</v>
      </c>
      <c r="AB26" s="75">
        <f>-STOA!O26</f>
        <v>0</v>
      </c>
      <c r="AC26">
        <f t="shared" si="0"/>
        <v>7.9685767786216468</v>
      </c>
      <c r="AD26">
        <f t="shared" si="1"/>
        <v>813.1786303451787</v>
      </c>
      <c r="AE26">
        <f>'IDT-1'!C26</f>
        <v>-33.445999999999998</v>
      </c>
      <c r="AF26" s="24"/>
      <c r="AG26">
        <f t="shared" si="2"/>
        <v>779.73263034517868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8.1136747326955536</v>
      </c>
      <c r="F27">
        <f>GT_Spot!Q27</f>
        <v>0</v>
      </c>
      <c r="G27">
        <f>PPCL_NG!Q27</f>
        <v>24.968389136184761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600.26916467991521</v>
      </c>
      <c r="P27" s="36">
        <v>62.172952690355324</v>
      </c>
      <c r="Q27" s="36">
        <v>18.172486486486488</v>
      </c>
      <c r="R27" s="38">
        <v>2.4533333333333331</v>
      </c>
      <c r="S27" s="38">
        <v>0</v>
      </c>
      <c r="T27" s="37">
        <f>SUMPRODUCT(LTA!J27:AN27,LTA!J$101:AN$101,LTA!J$104:AN$104)</f>
        <v>15</v>
      </c>
      <c r="U27" s="37">
        <f>SUMPRODUCT(LTA!J27:AN27,LTA!J$102:AN$102,LTA!J$104:AN$104)</f>
        <v>111.17999999999999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-43</v>
      </c>
      <c r="AA27" s="75">
        <f>STOA!I27</f>
        <v>0</v>
      </c>
      <c r="AB27" s="75">
        <f>-STOA!O27</f>
        <v>0</v>
      </c>
      <c r="AC27">
        <f t="shared" si="0"/>
        <v>8.4692164527733418</v>
      </c>
      <c r="AD27">
        <f t="shared" si="1"/>
        <v>867.55998460619742</v>
      </c>
      <c r="AE27">
        <f>'IDT-1'!C27</f>
        <v>-44.03</v>
      </c>
      <c r="AF27" s="24"/>
      <c r="AG27">
        <f t="shared" si="2"/>
        <v>823.52998460619744</v>
      </c>
      <c r="AI27" s="34">
        <f>PXIL!I27</f>
        <v>0</v>
      </c>
      <c r="AJ27" s="34">
        <f>PXIL!O27</f>
        <v>0</v>
      </c>
      <c r="AK27" s="34">
        <f>RTM_IEX!I27</f>
        <v>26.1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8.1136747326955536</v>
      </c>
      <c r="F28">
        <f>GT_Spot!Q28</f>
        <v>0</v>
      </c>
      <c r="G28">
        <f>PPCL_NG!Q28</f>
        <v>24.968389136184761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614.31153878327325</v>
      </c>
      <c r="P28" s="36">
        <v>62.172952690355324</v>
      </c>
      <c r="Q28" s="36">
        <v>18.172486486486488</v>
      </c>
      <c r="R28" s="38">
        <v>5.9439449541284404</v>
      </c>
      <c r="S28" s="38">
        <v>0</v>
      </c>
      <c r="T28" s="37">
        <f>SUMPRODUCT(LTA!J28:AN28,LTA!J$101:AN$101,LTA!J$104:AN$104)</f>
        <v>15.01</v>
      </c>
      <c r="U28" s="37">
        <f>SUMPRODUCT(LTA!J28:AN28,LTA!J$102:AN$102,LTA!J$104:AN$104)</f>
        <v>110.25999999999999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-68</v>
      </c>
      <c r="AA28" s="75">
        <f>STOA!I28</f>
        <v>0</v>
      </c>
      <c r="AB28" s="75">
        <f>-STOA!O28</f>
        <v>0</v>
      </c>
      <c r="AC28">
        <f t="shared" si="0"/>
        <v>8.8714199152007733</v>
      </c>
      <c r="AD28">
        <f t="shared" si="1"/>
        <v>862.64076686792316</v>
      </c>
      <c r="AE28">
        <f>'IDT-1'!C28</f>
        <v>-28.364999999999998</v>
      </c>
      <c r="AF28" s="24"/>
      <c r="AG28">
        <f t="shared" si="2"/>
        <v>834.27576686792315</v>
      </c>
      <c r="AI28" s="34">
        <f>PXIL!I28</f>
        <v>0</v>
      </c>
      <c r="AJ28" s="34">
        <f>PXIL!O28</f>
        <v>0</v>
      </c>
      <c r="AK28" s="34">
        <f>RTM_IEX!I28</f>
        <v>29.96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8.1136747326955536</v>
      </c>
      <c r="F29">
        <f>GT_Spot!Q29</f>
        <v>0</v>
      </c>
      <c r="G29">
        <f>PPCL_NG!Q29</f>
        <v>24.968389136184761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637.14105565840669</v>
      </c>
      <c r="P29" s="36">
        <v>62.172952690355324</v>
      </c>
      <c r="Q29" s="36">
        <v>18.172486486486488</v>
      </c>
      <c r="R29" s="38">
        <v>11.937999999999999</v>
      </c>
      <c r="S29" s="38">
        <v>0</v>
      </c>
      <c r="T29" s="37">
        <f>SUMPRODUCT(LTA!J29:AN29,LTA!J$101:AN$101,LTA!J$104:AN$104)</f>
        <v>17.190000000000001</v>
      </c>
      <c r="U29" s="37">
        <f>SUMPRODUCT(LTA!J29:AN29,LTA!J$102:AN$102,LTA!J$104:AN$104)</f>
        <v>109.17999999999999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-102.9</v>
      </c>
      <c r="AA29" s="75">
        <f>STOA!I29</f>
        <v>0</v>
      </c>
      <c r="AB29" s="75">
        <f>-STOA!O29</f>
        <v>0</v>
      </c>
      <c r="AC29">
        <f t="shared" si="0"/>
        <v>9.4616659986302327</v>
      </c>
      <c r="AD29">
        <f t="shared" si="1"/>
        <v>859.01409270549857</v>
      </c>
      <c r="AE29">
        <f>'IDT-1'!C29</f>
        <v>-13.124000000000001</v>
      </c>
      <c r="AF29" s="24"/>
      <c r="AG29">
        <f t="shared" si="2"/>
        <v>845.89009270549855</v>
      </c>
      <c r="AI29" s="34">
        <f>PXIL!I29</f>
        <v>0</v>
      </c>
      <c r="AJ29" s="34">
        <f>PXIL!O29</f>
        <v>0</v>
      </c>
      <c r="AK29" s="34">
        <f>RTM_IEX!I29</f>
        <v>31.9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8.1136747326955536</v>
      </c>
      <c r="F30">
        <f>GT_Spot!Q30</f>
        <v>0</v>
      </c>
      <c r="G30">
        <f>PPCL_NG!Q30</f>
        <v>24.968389136184761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627.646934957344</v>
      </c>
      <c r="P30" s="36">
        <v>62.172952690355324</v>
      </c>
      <c r="Q30" s="36">
        <v>18.172486486486488</v>
      </c>
      <c r="R30" s="38">
        <v>17.101983471074377</v>
      </c>
      <c r="S30" s="38">
        <v>0</v>
      </c>
      <c r="T30" s="37">
        <f>SUMPRODUCT(LTA!J30:AN30,LTA!J$101:AN$101,LTA!J$104:AN$104)</f>
        <v>23.07</v>
      </c>
      <c r="U30" s="37">
        <f>SUMPRODUCT(LTA!J30:AN30,LTA!J$102:AN$102,LTA!J$104:AN$104)</f>
        <v>108.14999999999999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-123</v>
      </c>
      <c r="AA30" s="75">
        <f>STOA!I30</f>
        <v>0</v>
      </c>
      <c r="AB30" s="75">
        <f>-STOA!O30</f>
        <v>0</v>
      </c>
      <c r="AC30">
        <f t="shared" si="0"/>
        <v>9.7467711542024613</v>
      </c>
      <c r="AD30">
        <f t="shared" si="1"/>
        <v>850.74885031993813</v>
      </c>
      <c r="AE30">
        <f>'IDT-1'!C30</f>
        <v>0</v>
      </c>
      <c r="AF30" s="24"/>
      <c r="AG30">
        <f t="shared" si="2"/>
        <v>850.74885031993813</v>
      </c>
      <c r="AI30" s="34">
        <f>PXIL!I30</f>
        <v>0</v>
      </c>
      <c r="AJ30" s="34">
        <f>PXIL!O30</f>
        <v>0</v>
      </c>
      <c r="AK30" s="34">
        <f>RTM_IEX!I30</f>
        <v>43.5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8.1136747326955536</v>
      </c>
      <c r="F31">
        <f>GT_Spot!Q31</f>
        <v>0</v>
      </c>
      <c r="G31">
        <f>PPCL_NG!Q31</f>
        <v>24.57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621.73986727152487</v>
      </c>
      <c r="P31" s="36">
        <v>62.172952690355324</v>
      </c>
      <c r="Q31" s="36">
        <v>18.172486486486488</v>
      </c>
      <c r="R31" s="38">
        <v>18.344740137758297</v>
      </c>
      <c r="S31" s="38">
        <v>0</v>
      </c>
      <c r="T31" s="37">
        <f>SUMPRODUCT(LTA!J31:AN31,LTA!J$101:AN$101,LTA!J$104:AN$104)</f>
        <v>32.83</v>
      </c>
      <c r="U31" s="37">
        <f>SUMPRODUCT(LTA!J31:AN31,LTA!J$102:AN$102,LTA!J$104:AN$104)</f>
        <v>107.78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-133</v>
      </c>
      <c r="AA31" s="75">
        <f>STOA!I31</f>
        <v>0</v>
      </c>
      <c r="AB31" s="75">
        <f>-STOA!O31</f>
        <v>0</v>
      </c>
      <c r="AC31">
        <f t="shared" si="0"/>
        <v>9.9246726680575996</v>
      </c>
      <c r="AD31">
        <f t="shared" si="1"/>
        <v>850.69824865076293</v>
      </c>
      <c r="AE31">
        <f>'IDT-1'!C31</f>
        <v>0</v>
      </c>
      <c r="AF31" s="24"/>
      <c r="AG31">
        <f t="shared" si="2"/>
        <v>850.69824865076293</v>
      </c>
      <c r="AI31" s="34">
        <f>PXIL!I31</f>
        <v>0</v>
      </c>
      <c r="AJ31" s="34">
        <f>PXIL!O31</f>
        <v>0</v>
      </c>
      <c r="AK31" s="34">
        <f>RTM_IEX!I31</f>
        <v>49.3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8.0162177816391562</v>
      </c>
      <c r="F32">
        <f>GT_Spot!Q32</f>
        <v>0</v>
      </c>
      <c r="G32">
        <f>PPCL_NG!Q32</f>
        <v>24.57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623.72741295611536</v>
      </c>
      <c r="P32" s="36">
        <v>62.172952690355324</v>
      </c>
      <c r="Q32" s="36">
        <v>18.172486486486488</v>
      </c>
      <c r="R32" s="38">
        <v>19.352975092250922</v>
      </c>
      <c r="S32" s="38">
        <v>0</v>
      </c>
      <c r="T32" s="37">
        <f>SUMPRODUCT(LTA!J32:AN32,LTA!J$101:AN$101,LTA!J$104:AN$104)</f>
        <v>43.91</v>
      </c>
      <c r="U32" s="37">
        <f>SUMPRODUCT(LTA!J32:AN32,LTA!J$102:AN$102,LTA!J$104:AN$104)</f>
        <v>107.35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-132</v>
      </c>
      <c r="AA32" s="75">
        <f>STOA!I32</f>
        <v>0</v>
      </c>
      <c r="AB32" s="75">
        <f>-STOA!O32</f>
        <v>0</v>
      </c>
      <c r="AC32">
        <f t="shared" si="0"/>
        <v>9.9499237889900396</v>
      </c>
      <c r="AD32">
        <f t="shared" si="1"/>
        <v>855.55132121785732</v>
      </c>
      <c r="AE32">
        <f>'IDT-1'!C32</f>
        <v>0</v>
      </c>
      <c r="AF32" s="24"/>
      <c r="AG32">
        <f t="shared" si="2"/>
        <v>855.55132121785732</v>
      </c>
      <c r="AI32" s="34">
        <f>PXIL!I32</f>
        <v>0</v>
      </c>
      <c r="AJ32" s="34">
        <f>PXIL!O32</f>
        <v>0</v>
      </c>
      <c r="AK32" s="34">
        <f>RTM_IEX!I32</f>
        <v>39.630000000000003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8.0162177816391562</v>
      </c>
      <c r="F33">
        <f>GT_Spot!Q33</f>
        <v>0</v>
      </c>
      <c r="G33">
        <f>PPCL_NG!Q33</f>
        <v>24.57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628.0923116380178</v>
      </c>
      <c r="P33" s="36">
        <v>62.172952690355324</v>
      </c>
      <c r="Q33" s="36">
        <v>18.172486486486488</v>
      </c>
      <c r="R33" s="38">
        <v>19.35290802524797</v>
      </c>
      <c r="S33" s="38">
        <v>0</v>
      </c>
      <c r="T33" s="37">
        <f>SUMPRODUCT(LTA!J33:AN33,LTA!J$101:AN$101,LTA!J$104:AN$104)</f>
        <v>60.75</v>
      </c>
      <c r="U33" s="37">
        <f>SUMPRODUCT(LTA!J33:AN33,LTA!J$102:AN$102,LTA!J$104:AN$104)</f>
        <v>106.83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-142</v>
      </c>
      <c r="AA33" s="75">
        <f>STOA!I33</f>
        <v>0</v>
      </c>
      <c r="AB33" s="75">
        <f>-STOA!O33</f>
        <v>0</v>
      </c>
      <c r="AC33">
        <f t="shared" si="0"/>
        <v>9.9400115824231072</v>
      </c>
      <c r="AD33">
        <f t="shared" si="1"/>
        <v>834.34606503932366</v>
      </c>
      <c r="AE33">
        <f>'IDT-1'!C33</f>
        <v>0</v>
      </c>
      <c r="AF33" s="24"/>
      <c r="AG33">
        <f t="shared" si="2"/>
        <v>834.34606503932366</v>
      </c>
      <c r="AI33" s="34">
        <f>PXIL!I33</f>
        <v>0</v>
      </c>
      <c r="AJ33" s="34">
        <f>PXIL!O33</f>
        <v>0</v>
      </c>
      <c r="AK33" s="34">
        <f>RTM_IEX!I33</f>
        <v>7.73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8.0162177816391562</v>
      </c>
      <c r="F34">
        <f>GT_Spot!Q34</f>
        <v>0</v>
      </c>
      <c r="G34">
        <f>PPCL_NG!Q34</f>
        <v>24.968389136184761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606.88765773722116</v>
      </c>
      <c r="P34" s="36">
        <v>62.172952690355324</v>
      </c>
      <c r="Q34" s="36">
        <v>18.172486486486488</v>
      </c>
      <c r="R34" s="38">
        <v>19.34719808861859</v>
      </c>
      <c r="S34" s="38">
        <v>0</v>
      </c>
      <c r="T34" s="37">
        <f>SUMPRODUCT(LTA!J34:AN34,LTA!J$101:AN$101,LTA!J$104:AN$104)</f>
        <v>75.47999999999999</v>
      </c>
      <c r="U34" s="37">
        <f>SUMPRODUCT(LTA!J34:AN34,LTA!J$102:AN$102,LTA!J$104:AN$104)</f>
        <v>106.49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-148</v>
      </c>
      <c r="AA34" s="75">
        <f>STOA!I34</f>
        <v>0</v>
      </c>
      <c r="AB34" s="75">
        <f>-STOA!O34</f>
        <v>0</v>
      </c>
      <c r="AC34">
        <f t="shared" si="0"/>
        <v>9.9792709701853575</v>
      </c>
      <c r="AD34">
        <f t="shared" si="1"/>
        <v>826.71483095032022</v>
      </c>
      <c r="AE34">
        <f>'IDT-1'!C34</f>
        <v>0</v>
      </c>
      <c r="AF34" s="24"/>
      <c r="AG34">
        <f t="shared" si="2"/>
        <v>826.71483095032022</v>
      </c>
      <c r="AI34" s="34">
        <f>PXIL!I34</f>
        <v>0</v>
      </c>
      <c r="AJ34" s="34">
        <f>PXIL!O34</f>
        <v>0</v>
      </c>
      <c r="AK34" s="34">
        <f>RTM_IEX!I34</f>
        <v>12.56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8.0162177816391562</v>
      </c>
      <c r="F35">
        <f>GT_Spot!Q35</f>
        <v>0</v>
      </c>
      <c r="G35">
        <f>PPCL_NG!Q35</f>
        <v>24.968389136184761</v>
      </c>
      <c r="H35">
        <f>PPCL_Spot!Q35</f>
        <v>0</v>
      </c>
      <c r="I35">
        <f>Bawana_NG!Q35</f>
        <v>47.4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582.13131600139423</v>
      </c>
      <c r="P35" s="36">
        <v>49.598882436548216</v>
      </c>
      <c r="Q35" s="36">
        <v>12.400378378378379</v>
      </c>
      <c r="R35" s="38">
        <v>19.406212121212125</v>
      </c>
      <c r="S35" s="38">
        <v>0</v>
      </c>
      <c r="T35" s="37">
        <f>SUMPRODUCT(LTA!J35:AN35,LTA!J$101:AN$101,LTA!J$104:AN$104)</f>
        <v>92.11999999999999</v>
      </c>
      <c r="U35" s="37">
        <f>SUMPRODUCT(LTA!J35:AN35,LTA!J$102:AN$102,LTA!J$104:AN$104)</f>
        <v>91.929999999999993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-88</v>
      </c>
      <c r="AA35" s="75">
        <f>STOA!I35</f>
        <v>0</v>
      </c>
      <c r="AB35" s="75">
        <f>-STOA!O35</f>
        <v>0</v>
      </c>
      <c r="AC35">
        <f t="shared" si="0"/>
        <v>9.458359096634485</v>
      </c>
      <c r="AD35">
        <f t="shared" si="1"/>
        <v>784.11223675872236</v>
      </c>
      <c r="AE35">
        <f>'IDT-1'!C35</f>
        <v>0</v>
      </c>
      <c r="AF35" s="24"/>
      <c r="AG35">
        <f t="shared" si="2"/>
        <v>784.11223675872236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-52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8.0162177816391562</v>
      </c>
      <c r="F36">
        <f>GT_Spot!Q36</f>
        <v>0</v>
      </c>
      <c r="G36">
        <f>PPCL_NG!Q36</f>
        <v>24.968389136184761</v>
      </c>
      <c r="H36">
        <f>PPCL_Spot!Q36</f>
        <v>0</v>
      </c>
      <c r="I36">
        <f>Bawana_NG!Q36</f>
        <v>47.4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585.96757954996167</v>
      </c>
      <c r="P36" s="36">
        <v>45.503298274111671</v>
      </c>
      <c r="Q36" s="36">
        <v>12.400378378378379</v>
      </c>
      <c r="R36" s="38">
        <v>20.97358585858586</v>
      </c>
      <c r="S36" s="38">
        <v>0</v>
      </c>
      <c r="T36" s="37">
        <f>SUMPRODUCT(LTA!J36:AN36,LTA!J$101:AN$101,LTA!J$104:AN$104)</f>
        <v>109.16</v>
      </c>
      <c r="U36" s="37">
        <f>SUMPRODUCT(LTA!J36:AN36,LTA!J$102:AN$102,LTA!J$104:AN$104)</f>
        <v>91.61999999999999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-108</v>
      </c>
      <c r="AA36" s="75">
        <f>STOA!I36</f>
        <v>0</v>
      </c>
      <c r="AB36" s="75">
        <f>-STOA!O36</f>
        <v>0</v>
      </c>
      <c r="AC36">
        <f t="shared" si="0"/>
        <v>9.8124127696096224</v>
      </c>
      <c r="AD36">
        <f t="shared" si="1"/>
        <v>779.79623620925179</v>
      </c>
      <c r="AE36">
        <f>'IDT-1'!C36</f>
        <v>0</v>
      </c>
      <c r="AF36" s="24"/>
      <c r="AG36">
        <f t="shared" si="2"/>
        <v>779.79623620925179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-54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8.0162177816391562</v>
      </c>
      <c r="F37">
        <f>GT_Spot!Q37</f>
        <v>0</v>
      </c>
      <c r="G37">
        <f>PPCL_NG!Q37</f>
        <v>24.968389136184761</v>
      </c>
      <c r="H37">
        <f>PPCL_Spot!Q37</f>
        <v>0</v>
      </c>
      <c r="I37">
        <f>Bawana_NG!Q37</f>
        <v>47.4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593.7581393704196</v>
      </c>
      <c r="P37" s="36">
        <v>45.503298274111671</v>
      </c>
      <c r="Q37" s="36">
        <v>12.400378378378379</v>
      </c>
      <c r="R37" s="38">
        <v>21.637727272727272</v>
      </c>
      <c r="S37" s="38">
        <v>0</v>
      </c>
      <c r="T37" s="37">
        <f>SUMPRODUCT(LTA!J37:AN37,LTA!J$101:AN$101,LTA!J$104:AN$104)</f>
        <v>120.63</v>
      </c>
      <c r="U37" s="37">
        <f>SUMPRODUCT(LTA!J37:AN37,LTA!J$102:AN$102,LTA!J$104:AN$104)</f>
        <v>72.069999999999993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-127</v>
      </c>
      <c r="AA37" s="75">
        <f>STOA!I37</f>
        <v>0</v>
      </c>
      <c r="AB37" s="75">
        <f>-STOA!O37</f>
        <v>0</v>
      </c>
      <c r="AC37">
        <f t="shared" si="0"/>
        <v>10.073175838617763</v>
      </c>
      <c r="AD37">
        <f t="shared" si="1"/>
        <v>750.91017437484311</v>
      </c>
      <c r="AE37">
        <f>'IDT-1'!C37</f>
        <v>0</v>
      </c>
      <c r="AF37" s="24"/>
      <c r="AG37">
        <f t="shared" si="2"/>
        <v>750.91017437484311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-64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8.0162177816391562</v>
      </c>
      <c r="F38">
        <f>GT_Spot!Q38</f>
        <v>0</v>
      </c>
      <c r="G38">
        <f>PPCL_NG!Q38</f>
        <v>24.968389136184761</v>
      </c>
      <c r="H38">
        <f>PPCL_Spot!Q38</f>
        <v>0</v>
      </c>
      <c r="I38">
        <f>Bawana_NG!Q38</f>
        <v>47.4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589.31978380330168</v>
      </c>
      <c r="P38" s="36">
        <v>45.503298274111671</v>
      </c>
      <c r="Q38" s="36">
        <v>12.400378378378379</v>
      </c>
      <c r="R38" s="38">
        <v>22.169040404040405</v>
      </c>
      <c r="S38" s="38">
        <v>0</v>
      </c>
      <c r="T38" s="37">
        <f>SUMPRODUCT(LTA!J38:AN38,LTA!J$101:AN$101,LTA!J$104:AN$104)</f>
        <v>136.94999999999999</v>
      </c>
      <c r="U38" s="37">
        <f>SUMPRODUCT(LTA!J38:AN38,LTA!J$102:AN$102,LTA!J$104:AN$104)</f>
        <v>71.88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-147</v>
      </c>
      <c r="AA38" s="75">
        <f>STOA!I38</f>
        <v>0</v>
      </c>
      <c r="AB38" s="75">
        <f>-STOA!O38</f>
        <v>0</v>
      </c>
      <c r="AC38">
        <f t="shared" si="0"/>
        <v>10.36717854314878</v>
      </c>
      <c r="AD38">
        <f t="shared" si="1"/>
        <v>741.83912923450725</v>
      </c>
      <c r="AE38">
        <f>'IDT-1'!C38</f>
        <v>0</v>
      </c>
      <c r="AF38" s="24"/>
      <c r="AG38">
        <f t="shared" si="2"/>
        <v>741.83912923450725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8.0162177816391562</v>
      </c>
      <c r="F39">
        <f>GT_Spot!Q39</f>
        <v>0</v>
      </c>
      <c r="G39">
        <f>PPCL_NG!Q39</f>
        <v>24.57</v>
      </c>
      <c r="H39">
        <f>PPCL_Spot!Q39</f>
        <v>0</v>
      </c>
      <c r="I39">
        <f>Bawana_NG!Q39</f>
        <v>47.4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583.94679667293394</v>
      </c>
      <c r="P39" s="36">
        <v>45.503298274111671</v>
      </c>
      <c r="Q39" s="36">
        <v>12.400378378378379</v>
      </c>
      <c r="R39" s="38">
        <v>22.169040404040405</v>
      </c>
      <c r="S39" s="38">
        <v>0</v>
      </c>
      <c r="T39" s="37">
        <f>SUMPRODUCT(LTA!J39:AN39,LTA!J$101:AN$101,LTA!J$104:AN$104)</f>
        <v>156.20999999999998</v>
      </c>
      <c r="U39" s="37">
        <f>SUMPRODUCT(LTA!J39:AN39,LTA!J$102:AN$102,LTA!J$104:AN$104)</f>
        <v>105.24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-172</v>
      </c>
      <c r="AA39" s="75">
        <f>STOA!I39</f>
        <v>0</v>
      </c>
      <c r="AB39" s="75">
        <f>-STOA!O39</f>
        <v>0</v>
      </c>
      <c r="AC39">
        <f t="shared" si="0"/>
        <v>10.965887109969223</v>
      </c>
      <c r="AD39">
        <f t="shared" si="1"/>
        <v>767.0890444011344</v>
      </c>
      <c r="AE39">
        <f>'IDT-1'!C39</f>
        <v>0</v>
      </c>
      <c r="AF39" s="24"/>
      <c r="AG39">
        <f t="shared" si="2"/>
        <v>767.0890444011344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-61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8.0162177816391562</v>
      </c>
      <c r="F40">
        <f>GT_Spot!Q40</f>
        <v>0</v>
      </c>
      <c r="G40">
        <f>PPCL_NG!Q40</f>
        <v>24.57</v>
      </c>
      <c r="H40">
        <f>PPCL_Spot!Q40</f>
        <v>0</v>
      </c>
      <c r="I40">
        <f>Bawana_NG!Q40</f>
        <v>47.4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577.29776702233153</v>
      </c>
      <c r="P40" s="36">
        <v>45.503298274111671</v>
      </c>
      <c r="Q40" s="36">
        <v>12.400378378378379</v>
      </c>
      <c r="R40" s="38">
        <v>22.966010101010102</v>
      </c>
      <c r="S40" s="38">
        <v>0</v>
      </c>
      <c r="T40" s="37">
        <f>SUMPRODUCT(LTA!J40:AN40,LTA!J$101:AN$101,LTA!J$104:AN$104)</f>
        <v>168.99</v>
      </c>
      <c r="U40" s="37">
        <f>SUMPRODUCT(LTA!J40:AN40,LTA!J$102:AN$102,LTA!J$104:AN$104)</f>
        <v>81.3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-167</v>
      </c>
      <c r="AA40" s="75">
        <f>STOA!I40</f>
        <v>0</v>
      </c>
      <c r="AB40" s="75">
        <f>-STOA!O40</f>
        <v>0</v>
      </c>
      <c r="AC40">
        <f t="shared" si="0"/>
        <v>10.780668472288472</v>
      </c>
      <c r="AD40">
        <f t="shared" si="1"/>
        <v>754.26220308518236</v>
      </c>
      <c r="AE40">
        <f>'IDT-1'!C40</f>
        <v>0</v>
      </c>
      <c r="AF40" s="24"/>
      <c r="AG40">
        <f t="shared" si="2"/>
        <v>754.26220308518236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-62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8.0162177816391562</v>
      </c>
      <c r="F41">
        <f>GT_Spot!Q41</f>
        <v>0</v>
      </c>
      <c r="G41">
        <f>PPCL_NG!Q41</f>
        <v>24.57</v>
      </c>
      <c r="H41">
        <f>PPCL_Spot!Q41</f>
        <v>0</v>
      </c>
      <c r="I41">
        <f>Bawana_NG!Q41</f>
        <v>48.527754176500537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576.7194107803233</v>
      </c>
      <c r="P41" s="36">
        <v>45.503298274111671</v>
      </c>
      <c r="Q41" s="36">
        <v>12.400378378378379</v>
      </c>
      <c r="R41" s="38">
        <v>22.966010101010102</v>
      </c>
      <c r="S41" s="38">
        <v>0</v>
      </c>
      <c r="T41" s="37">
        <f>SUMPRODUCT(LTA!J41:AN41,LTA!J$101:AN$101,LTA!J$104:AN$104)</f>
        <v>182.35</v>
      </c>
      <c r="U41" s="37">
        <f>SUMPRODUCT(LTA!J41:AN41,LTA!J$102:AN$102,LTA!J$104:AN$104)</f>
        <v>80.98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-152</v>
      </c>
      <c r="AA41" s="75">
        <f>STOA!I41</f>
        <v>0</v>
      </c>
      <c r="AB41" s="75">
        <f>-STOA!O41</f>
        <v>0</v>
      </c>
      <c r="AC41">
        <f t="shared" si="0"/>
        <v>10.784839516323466</v>
      </c>
      <c r="AD41">
        <f t="shared" si="1"/>
        <v>780.84742997563967</v>
      </c>
      <c r="AE41">
        <f>'IDT-1'!C41</f>
        <v>0</v>
      </c>
      <c r="AF41" s="24"/>
      <c r="AG41">
        <f t="shared" si="2"/>
        <v>780.84742997563967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-64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8.0162177816391562</v>
      </c>
      <c r="F42">
        <f>GT_Spot!Q42</f>
        <v>0</v>
      </c>
      <c r="G42">
        <f>PPCL_NG!Q42</f>
        <v>24.57</v>
      </c>
      <c r="H42">
        <f>PPCL_Spot!Q42</f>
        <v>0</v>
      </c>
      <c r="I42">
        <f>Bawana_NG!Q42</f>
        <v>48.527754176500537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581.37673315849804</v>
      </c>
      <c r="P42" s="36">
        <v>54.517240203045681</v>
      </c>
      <c r="Q42" s="36">
        <v>12.400378378378379</v>
      </c>
      <c r="R42" s="38">
        <v>22.966010101010102</v>
      </c>
      <c r="S42" s="38">
        <v>0</v>
      </c>
      <c r="T42" s="37">
        <f>SUMPRODUCT(LTA!J42:AN42,LTA!J$101:AN$101,LTA!J$104:AN$104)</f>
        <v>192.05</v>
      </c>
      <c r="U42" s="37">
        <f>SUMPRODUCT(LTA!J42:AN42,LTA!J$102:AN$102,LTA!J$104:AN$104)</f>
        <v>80.67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-147</v>
      </c>
      <c r="AA42" s="75">
        <f>STOA!I42</f>
        <v>0</v>
      </c>
      <c r="AB42" s="75">
        <f>-STOA!O42</f>
        <v>0</v>
      </c>
      <c r="AC42">
        <f t="shared" si="0"/>
        <v>10.819094219304311</v>
      </c>
      <c r="AD42">
        <f t="shared" si="1"/>
        <v>822.87443957976757</v>
      </c>
      <c r="AE42">
        <f>'IDT-1'!C42</f>
        <v>0</v>
      </c>
      <c r="AF42" s="24"/>
      <c r="AG42">
        <f t="shared" si="2"/>
        <v>822.87443957976757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8.0162177816391562</v>
      </c>
      <c r="F43">
        <f>GT_Spot!Q43</f>
        <v>0</v>
      </c>
      <c r="G43">
        <f>PPCL_NG!Q43</f>
        <v>24.646216373137218</v>
      </c>
      <c r="H43">
        <f>PPCL_Spot!Q43</f>
        <v>0</v>
      </c>
      <c r="I43">
        <f>Bawana_NG!Q43</f>
        <v>48.527754176500537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563.53134023819973</v>
      </c>
      <c r="P43" s="36">
        <v>54.010516142131976</v>
      </c>
      <c r="Q43" s="36">
        <v>16.010486486486489</v>
      </c>
      <c r="R43" s="38">
        <v>22.966010101010102</v>
      </c>
      <c r="S43" s="38">
        <v>0</v>
      </c>
      <c r="T43" s="37">
        <f>SUMPRODUCT(LTA!J43:AN43,LTA!J$101:AN$101,LTA!J$104:AN$104)</f>
        <v>198.76999999999998</v>
      </c>
      <c r="U43" s="37">
        <f>SUMPRODUCT(LTA!J43:AN43,LTA!J$102:AN$102,LTA!J$104:AN$104)</f>
        <v>99.33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-122</v>
      </c>
      <c r="AA43" s="75">
        <f>STOA!I43</f>
        <v>0</v>
      </c>
      <c r="AB43" s="75">
        <f>-STOA!O43</f>
        <v>0</v>
      </c>
      <c r="AC43">
        <f t="shared" si="0"/>
        <v>10.247519681139954</v>
      </c>
      <c r="AD43">
        <f t="shared" si="1"/>
        <v>909.16022161796514</v>
      </c>
      <c r="AE43">
        <f>'IDT-1'!C43</f>
        <v>0</v>
      </c>
      <c r="AF43" s="24"/>
      <c r="AG43">
        <f t="shared" si="2"/>
        <v>909.16022161796514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8.2552937667760222</v>
      </c>
      <c r="F44">
        <f>GT_Spot!Q44</f>
        <v>0</v>
      </c>
      <c r="G44">
        <f>PPCL_NG!Q44</f>
        <v>24.646216373137218</v>
      </c>
      <c r="H44">
        <f>PPCL_Spot!Q44</f>
        <v>0</v>
      </c>
      <c r="I44">
        <f>Bawana_NG!Q44</f>
        <v>48.527754176500537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562.43758383042291</v>
      </c>
      <c r="P44" s="36">
        <v>54.010516142131976</v>
      </c>
      <c r="Q44" s="36">
        <v>16.010486486486489</v>
      </c>
      <c r="R44" s="38">
        <v>22.966010101010102</v>
      </c>
      <c r="S44" s="38">
        <v>0</v>
      </c>
      <c r="T44" s="37">
        <f>SUMPRODUCT(LTA!J44:AN44,LTA!J$101:AN$101,LTA!J$104:AN$104)</f>
        <v>207.91</v>
      </c>
      <c r="U44" s="37">
        <f>SUMPRODUCT(LTA!J44:AN44,LTA!J$102:AN$102,LTA!J$104:AN$104)</f>
        <v>99.33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-112</v>
      </c>
      <c r="AA44" s="75">
        <f>STOA!I44</f>
        <v>0</v>
      </c>
      <c r="AB44" s="75">
        <f>-STOA!O44</f>
        <v>0</v>
      </c>
      <c r="AC44">
        <f t="shared" si="0"/>
        <v>10.231649218198768</v>
      </c>
      <c r="AD44">
        <f t="shared" si="1"/>
        <v>927.46141165826634</v>
      </c>
      <c r="AE44">
        <f>'IDT-1'!C44</f>
        <v>0</v>
      </c>
      <c r="AF44" s="24"/>
      <c r="AG44">
        <f t="shared" si="2"/>
        <v>927.46141165826634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8.0167014613778704</v>
      </c>
      <c r="F45">
        <f>GT_Spot!Q45</f>
        <v>0</v>
      </c>
      <c r="G45">
        <f>PPCL_NG!Q45</f>
        <v>24.968389136184761</v>
      </c>
      <c r="H45">
        <f>PPCL_Spot!Q45</f>
        <v>0</v>
      </c>
      <c r="I45">
        <f>Bawana_NG!Q45</f>
        <v>48.527754176500537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561.6584499682931</v>
      </c>
      <c r="P45" s="36">
        <v>54.010516142131976</v>
      </c>
      <c r="Q45" s="36">
        <v>16.010486486486489</v>
      </c>
      <c r="R45" s="38">
        <v>22.966010101010102</v>
      </c>
      <c r="S45" s="38">
        <v>0</v>
      </c>
      <c r="T45" s="37">
        <f>SUMPRODUCT(LTA!J45:AN45,LTA!J$101:AN$101,LTA!J$104:AN$104)</f>
        <v>217.68</v>
      </c>
      <c r="U45" s="37">
        <f>SUMPRODUCT(LTA!J45:AN45,LTA!J$102:AN$102,LTA!J$104:AN$104)</f>
        <v>99.33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-107</v>
      </c>
      <c r="AA45" s="75">
        <f>STOA!I45</f>
        <v>0</v>
      </c>
      <c r="AB45" s="75">
        <f>-STOA!O45</f>
        <v>0</v>
      </c>
      <c r="AC45">
        <f t="shared" si="0"/>
        <v>10.267113710628367</v>
      </c>
      <c r="AD45">
        <f t="shared" si="1"/>
        <v>941.50039376135646</v>
      </c>
      <c r="AE45">
        <f>'IDT-1'!C45</f>
        <v>0</v>
      </c>
      <c r="AF45" s="24"/>
      <c r="AG45">
        <f t="shared" si="2"/>
        <v>941.50039376135646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8.0167014613778704</v>
      </c>
      <c r="F46">
        <f>GT_Spot!Q46</f>
        <v>0</v>
      </c>
      <c r="G46">
        <f>PPCL_NG!Q46</f>
        <v>24.968389136184761</v>
      </c>
      <c r="H46">
        <f>PPCL_Spot!Q46</f>
        <v>0</v>
      </c>
      <c r="I46">
        <f>Bawana_NG!Q46</f>
        <v>48.527754176500537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561.6584499682931</v>
      </c>
      <c r="P46" s="36">
        <v>54.010516142131976</v>
      </c>
      <c r="Q46" s="36">
        <v>16.010486486486489</v>
      </c>
      <c r="R46" s="38">
        <v>22.966010101010102</v>
      </c>
      <c r="S46" s="38">
        <v>0</v>
      </c>
      <c r="T46" s="37">
        <f>SUMPRODUCT(LTA!J46:AN46,LTA!J$101:AN$101,LTA!J$104:AN$104)</f>
        <v>224.81</v>
      </c>
      <c r="U46" s="37">
        <f>SUMPRODUCT(LTA!J46:AN46,LTA!J$102:AN$102,LTA!J$104:AN$104)</f>
        <v>99.33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-97</v>
      </c>
      <c r="AA46" s="75">
        <f>STOA!I46</f>
        <v>0</v>
      </c>
      <c r="AB46" s="75">
        <f>-STOA!O46</f>
        <v>0</v>
      </c>
      <c r="AC46">
        <f t="shared" si="0"/>
        <v>10.241076435406411</v>
      </c>
      <c r="AD46">
        <f t="shared" si="1"/>
        <v>958.65643103657828</v>
      </c>
      <c r="AE46">
        <f>'IDT-1'!C46</f>
        <v>0</v>
      </c>
      <c r="AF46" s="24"/>
      <c r="AG46">
        <f t="shared" si="2"/>
        <v>958.65643103657828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8.0167014613778704</v>
      </c>
      <c r="F47">
        <f>GT_Spot!Q47</f>
        <v>0</v>
      </c>
      <c r="G47">
        <f>PPCL_NG!Q47</f>
        <v>24.968389136184761</v>
      </c>
      <c r="H47">
        <f>PPCL_Spot!Q47</f>
        <v>0</v>
      </c>
      <c r="I47">
        <f>Bawana_NG!Q47</f>
        <v>48.527754176500537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561.6584499682931</v>
      </c>
      <c r="P47" s="36">
        <v>54.010516142131976</v>
      </c>
      <c r="Q47" s="36">
        <v>16.010486486486489</v>
      </c>
      <c r="R47" s="38">
        <v>23.497323232323232</v>
      </c>
      <c r="S47" s="38">
        <v>0</v>
      </c>
      <c r="T47" s="37">
        <f>SUMPRODUCT(LTA!J47:AN47,LTA!J$101:AN$101,LTA!J$104:AN$104)</f>
        <v>228.84</v>
      </c>
      <c r="U47" s="37">
        <f>SUMPRODUCT(LTA!J47:AN47,LTA!J$102:AN$102,LTA!J$104:AN$104)</f>
        <v>99.33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-87</v>
      </c>
      <c r="AA47" s="75">
        <f>STOA!I47</f>
        <v>0</v>
      </c>
      <c r="AB47" s="75">
        <f>-STOA!O47</f>
        <v>0</v>
      </c>
      <c r="AC47">
        <f t="shared" si="0"/>
        <v>10.192434715740015</v>
      </c>
      <c r="AD47">
        <f t="shared" si="1"/>
        <v>973.26638588755793</v>
      </c>
      <c r="AE47">
        <f>'IDT-1'!C47</f>
        <v>0</v>
      </c>
      <c r="AF47" s="24"/>
      <c r="AG47">
        <f t="shared" si="2"/>
        <v>973.26638588755793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8.0167014613778704</v>
      </c>
      <c r="F48">
        <f>GT_Spot!Q48</f>
        <v>0</v>
      </c>
      <c r="G48">
        <f>PPCL_NG!Q48</f>
        <v>24.968389136184761</v>
      </c>
      <c r="H48">
        <f>PPCL_Spot!Q48</f>
        <v>0</v>
      </c>
      <c r="I48">
        <f>Bawana_NG!Q48</f>
        <v>48.527754176500537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561.6584499682931</v>
      </c>
      <c r="P48" s="36">
        <v>54.010516142131976</v>
      </c>
      <c r="Q48" s="36">
        <v>16.010486486486489</v>
      </c>
      <c r="R48" s="38">
        <v>23.497323232323232</v>
      </c>
      <c r="S48" s="38">
        <v>0</v>
      </c>
      <c r="T48" s="37">
        <f>SUMPRODUCT(LTA!J48:AN48,LTA!J$101:AN$101,LTA!J$104:AN$104)</f>
        <v>234.45</v>
      </c>
      <c r="U48" s="37">
        <f>SUMPRODUCT(LTA!J48:AN48,LTA!J$102:AN$102,LTA!J$104:AN$104)</f>
        <v>99.33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-72</v>
      </c>
      <c r="AA48" s="75">
        <f>STOA!I48</f>
        <v>0</v>
      </c>
      <c r="AB48" s="75">
        <f>-STOA!O48</f>
        <v>0</v>
      </c>
      <c r="AC48">
        <f t="shared" si="0"/>
        <v>10.108630802907085</v>
      </c>
      <c r="AD48">
        <f t="shared" si="1"/>
        <v>993.96018980039071</v>
      </c>
      <c r="AE48">
        <f>'IDT-1'!C48</f>
        <v>0</v>
      </c>
      <c r="AF48" s="24"/>
      <c r="AG48">
        <f t="shared" si="2"/>
        <v>993.96018980039071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8.0167014613778704</v>
      </c>
      <c r="F49">
        <f>GT_Spot!Q49</f>
        <v>0</v>
      </c>
      <c r="G49">
        <f>PPCL_NG!Q49</f>
        <v>24.968389136184761</v>
      </c>
      <c r="H49">
        <f>PPCL_Spot!Q49</f>
        <v>0</v>
      </c>
      <c r="I49">
        <f>Bawana_NG!Q49</f>
        <v>48.527754176500537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558.57343050175825</v>
      </c>
      <c r="P49" s="36">
        <v>54.010516142131976</v>
      </c>
      <c r="Q49" s="36">
        <v>16.010486486486489</v>
      </c>
      <c r="R49" s="38">
        <v>23.762979797979803</v>
      </c>
      <c r="S49" s="38">
        <v>0</v>
      </c>
      <c r="T49" s="37">
        <f>SUMPRODUCT(LTA!J49:AN49,LTA!J$101:AN$101,LTA!J$104:AN$104)</f>
        <v>232.35</v>
      </c>
      <c r="U49" s="37">
        <f>SUMPRODUCT(LTA!J49:AN49,LTA!J$102:AN$102,LTA!J$104:AN$104)</f>
        <v>99.33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-47</v>
      </c>
      <c r="AA49" s="75">
        <f>STOA!I49</f>
        <v>0</v>
      </c>
      <c r="AB49" s="75">
        <f>-STOA!O49</f>
        <v>0</v>
      </c>
      <c r="AC49">
        <f t="shared" si="0"/>
        <v>9.8433872213244751</v>
      </c>
      <c r="AD49">
        <f t="shared" si="1"/>
        <v>1014.3060704810953</v>
      </c>
      <c r="AE49">
        <f>'IDT-1'!C49</f>
        <v>0</v>
      </c>
      <c r="AF49" s="24"/>
      <c r="AG49">
        <f t="shared" si="2"/>
        <v>1014.3060704810953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8.0167014613778704</v>
      </c>
      <c r="F50">
        <f>GT_Spot!Q50</f>
        <v>0</v>
      </c>
      <c r="G50">
        <f>PPCL_NG!Q50</f>
        <v>24.968389136184761</v>
      </c>
      <c r="H50">
        <f>PPCL_Spot!Q50</f>
        <v>0</v>
      </c>
      <c r="I50">
        <f>Bawana_NG!Q50</f>
        <v>48.527754176500537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558.57343050175825</v>
      </c>
      <c r="P50" s="36">
        <v>54.010516142131976</v>
      </c>
      <c r="Q50" s="36">
        <v>16.010486486486489</v>
      </c>
      <c r="R50" s="38">
        <v>23.762979797979803</v>
      </c>
      <c r="S50" s="38">
        <v>0</v>
      </c>
      <c r="T50" s="37">
        <f>SUMPRODUCT(LTA!J50:AN50,LTA!J$101:AN$101,LTA!J$104:AN$104)</f>
        <v>232.89000000000001</v>
      </c>
      <c r="U50" s="37">
        <f>SUMPRODUCT(LTA!J50:AN50,LTA!J$102:AN$102,LTA!J$104:AN$104)</f>
        <v>99.33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-42</v>
      </c>
      <c r="AA50" s="75">
        <f>STOA!I50</f>
        <v>0</v>
      </c>
      <c r="AB50" s="75">
        <f>-STOA!O50</f>
        <v>0</v>
      </c>
      <c r="AC50">
        <f t="shared" si="0"/>
        <v>9.8037485837134994</v>
      </c>
      <c r="AD50">
        <f t="shared" si="1"/>
        <v>1019.8857091187062</v>
      </c>
      <c r="AE50">
        <f>'IDT-1'!C50</f>
        <v>0</v>
      </c>
      <c r="AF50" s="24"/>
      <c r="AG50">
        <f t="shared" si="2"/>
        <v>1019.8857091187062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8.0167014613778704</v>
      </c>
      <c r="F51">
        <f>GT_Spot!Q51</f>
        <v>0</v>
      </c>
      <c r="G51">
        <f>PPCL_NG!Q51</f>
        <v>24.37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557.5336529378543</v>
      </c>
      <c r="P51" s="36">
        <v>54.010516142131976</v>
      </c>
      <c r="Q51" s="36">
        <v>16.010486486486489</v>
      </c>
      <c r="R51" s="38">
        <v>23.762979797979803</v>
      </c>
      <c r="S51" s="38">
        <v>0</v>
      </c>
      <c r="T51" s="37">
        <f>SUMPRODUCT(LTA!J51:AN51,LTA!J$101:AN$101,LTA!J$104:AN$104)</f>
        <v>229.48000000000002</v>
      </c>
      <c r="U51" s="37">
        <f>SUMPRODUCT(LTA!J51:AN51,LTA!J$102:AN$102,LTA!J$104:AN$104)</f>
        <v>99.33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-37</v>
      </c>
      <c r="AA51" s="75">
        <f>STOA!I51</f>
        <v>0</v>
      </c>
      <c r="AB51" s="75">
        <f>-STOA!O51</f>
        <v>0</v>
      </c>
      <c r="AC51">
        <f t="shared" si="0"/>
        <v>9.9818454630638858</v>
      </c>
      <c r="AD51">
        <f t="shared" si="1"/>
        <v>989.72394079566322</v>
      </c>
      <c r="AE51">
        <f>'IDT-1'!C51</f>
        <v>0</v>
      </c>
      <c r="AF51" s="24"/>
      <c r="AG51">
        <f t="shared" si="2"/>
        <v>989.72394079566322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8.0167014613778704</v>
      </c>
      <c r="F52">
        <f>GT_Spot!Q52</f>
        <v>0</v>
      </c>
      <c r="G52">
        <f>PPCL_NG!Q52</f>
        <v>24.37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558.00263942832225</v>
      </c>
      <c r="P52" s="36">
        <v>54.010516142131976</v>
      </c>
      <c r="Q52" s="36">
        <v>16.010486486486489</v>
      </c>
      <c r="R52" s="38">
        <v>23.762979797979803</v>
      </c>
      <c r="S52" s="38">
        <v>0</v>
      </c>
      <c r="T52" s="37">
        <f>SUMPRODUCT(LTA!J52:AN52,LTA!J$101:AN$101,LTA!J$104:AN$104)</f>
        <v>229.35</v>
      </c>
      <c r="U52" s="37">
        <f>SUMPRODUCT(LTA!J52:AN52,LTA!J$102:AN$102,LTA!J$104:AN$104)</f>
        <v>99.33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-32</v>
      </c>
      <c r="AA52" s="75">
        <f>STOA!I52</f>
        <v>0</v>
      </c>
      <c r="AB52" s="75">
        <f>-STOA!O52</f>
        <v>0</v>
      </c>
      <c r="AC52">
        <f t="shared" si="0"/>
        <v>9.9848285441800027</v>
      </c>
      <c r="AD52">
        <f t="shared" si="1"/>
        <v>990.05994420501509</v>
      </c>
      <c r="AE52">
        <f>'IDT-1'!C52</f>
        <v>0</v>
      </c>
      <c r="AF52" s="24"/>
      <c r="AG52">
        <f t="shared" si="2"/>
        <v>990.05994420501509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-35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8.2631417153396871</v>
      </c>
      <c r="F53">
        <f>GT_Spot!Q53</f>
        <v>0</v>
      </c>
      <c r="G53">
        <f>PPCL_NG!Q53</f>
        <v>24.37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555.29229302832221</v>
      </c>
      <c r="P53" s="36">
        <v>54.010516142131976</v>
      </c>
      <c r="Q53" s="36">
        <v>16.010486486486489</v>
      </c>
      <c r="R53" s="38">
        <v>23.762979797979803</v>
      </c>
      <c r="S53" s="38">
        <v>0</v>
      </c>
      <c r="T53" s="37">
        <f>SUMPRODUCT(LTA!J53:AN53,LTA!J$101:AN$101,LTA!J$104:AN$104)</f>
        <v>229.57000000000002</v>
      </c>
      <c r="U53" s="37">
        <f>SUMPRODUCT(LTA!J53:AN53,LTA!J$102:AN$102,LTA!J$104:AN$104)</f>
        <v>55.83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-27</v>
      </c>
      <c r="AA53" s="75">
        <f>STOA!I53</f>
        <v>0</v>
      </c>
      <c r="AB53" s="75">
        <f>-STOA!O53</f>
        <v>0</v>
      </c>
      <c r="AC53">
        <f t="shared" si="0"/>
        <v>9.2271570692070561</v>
      </c>
      <c r="AD53">
        <f t="shared" si="1"/>
        <v>985.07370953394991</v>
      </c>
      <c r="AE53">
        <f>'IDT-1'!C53</f>
        <v>0</v>
      </c>
      <c r="AF53" s="24"/>
      <c r="AG53">
        <f t="shared" si="2"/>
        <v>985.07370953394991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8.2631417153396871</v>
      </c>
      <c r="F54">
        <f>GT_Spot!Q54</f>
        <v>0</v>
      </c>
      <c r="G54">
        <f>PPCL_NG!Q54</f>
        <v>24.37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555.29229302832221</v>
      </c>
      <c r="P54" s="36">
        <v>54.010516142131976</v>
      </c>
      <c r="Q54" s="36">
        <v>16.010486486486489</v>
      </c>
      <c r="R54" s="38">
        <v>23.762979797979803</v>
      </c>
      <c r="S54" s="38">
        <v>0</v>
      </c>
      <c r="T54" s="37">
        <f>SUMPRODUCT(LTA!J54:AN54,LTA!J$101:AN$101,LTA!J$104:AN$104)</f>
        <v>229.57000000000002</v>
      </c>
      <c r="U54" s="37">
        <f>SUMPRODUCT(LTA!J54:AN54,LTA!J$102:AN$102,LTA!J$104:AN$104)</f>
        <v>55.83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-27</v>
      </c>
      <c r="AA54" s="75">
        <f>STOA!I54</f>
        <v>0</v>
      </c>
      <c r="AB54" s="75">
        <f>-STOA!O54</f>
        <v>0</v>
      </c>
      <c r="AC54">
        <f t="shared" si="0"/>
        <v>9.2271570692070561</v>
      </c>
      <c r="AD54">
        <f t="shared" si="1"/>
        <v>985.07370953394991</v>
      </c>
      <c r="AE54">
        <f>'IDT-1'!C54</f>
        <v>0</v>
      </c>
      <c r="AF54" s="24"/>
      <c r="AG54">
        <f t="shared" si="2"/>
        <v>985.07370953394991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8.2631417153396871</v>
      </c>
      <c r="F55">
        <f>GT_Spot!Q55</f>
        <v>0</v>
      </c>
      <c r="G55">
        <f>PPCL_NG!Q55</f>
        <v>24.37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557.96725423711939</v>
      </c>
      <c r="P55" s="36">
        <v>54.010516142131976</v>
      </c>
      <c r="Q55" s="36">
        <v>16.010486486486489</v>
      </c>
      <c r="R55" s="38">
        <v>23.762979797979803</v>
      </c>
      <c r="S55" s="38">
        <v>0</v>
      </c>
      <c r="T55" s="37">
        <f>SUMPRODUCT(LTA!J55:AN55,LTA!J$101:AN$101,LTA!J$104:AN$104)</f>
        <v>218.66</v>
      </c>
      <c r="U55" s="37">
        <f>SUMPRODUCT(LTA!J55:AN55,LTA!J$102:AN$102,LTA!J$104:AN$104)</f>
        <v>55.83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-42</v>
      </c>
      <c r="AA55" s="75">
        <f>STOA!I55</f>
        <v>0</v>
      </c>
      <c r="AB55" s="75">
        <f>-STOA!O55</f>
        <v>0</v>
      </c>
      <c r="AC55">
        <f t="shared" si="0"/>
        <v>9.2878606406773994</v>
      </c>
      <c r="AD55">
        <f t="shared" si="1"/>
        <v>961.7779671712766</v>
      </c>
      <c r="AE55">
        <f>'IDT-1'!C55</f>
        <v>0</v>
      </c>
      <c r="AF55" s="24"/>
      <c r="AG55">
        <f t="shared" si="2"/>
        <v>961.7779671712766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8.2631417153396871</v>
      </c>
      <c r="F56">
        <f>GT_Spot!Q56</f>
        <v>0</v>
      </c>
      <c r="G56">
        <f>PPCL_NG!Q56</f>
        <v>24.37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557.96725423711939</v>
      </c>
      <c r="P56" s="36">
        <v>54.010516142131976</v>
      </c>
      <c r="Q56" s="36">
        <v>16.010486486486489</v>
      </c>
      <c r="R56" s="38">
        <v>23.762979797979803</v>
      </c>
      <c r="S56" s="38">
        <v>0</v>
      </c>
      <c r="T56" s="37">
        <f>SUMPRODUCT(LTA!J56:AN56,LTA!J$101:AN$101,LTA!J$104:AN$104)</f>
        <v>217.91</v>
      </c>
      <c r="U56" s="37">
        <f>SUMPRODUCT(LTA!J56:AN56,LTA!J$102:AN$102,LTA!J$104:AN$104)</f>
        <v>55.83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-47</v>
      </c>
      <c r="AA56" s="75">
        <f>STOA!I56</f>
        <v>0</v>
      </c>
      <c r="AB56" s="75">
        <f>-STOA!O56</f>
        <v>0</v>
      </c>
      <c r="AC56">
        <f t="shared" si="0"/>
        <v>9.325651278288376</v>
      </c>
      <c r="AD56">
        <f t="shared" si="1"/>
        <v>955.99017653366559</v>
      </c>
      <c r="AE56">
        <f>'IDT-1'!C56</f>
        <v>0</v>
      </c>
      <c r="AF56" s="24"/>
      <c r="AG56">
        <f t="shared" si="2"/>
        <v>955.99017653366559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8.5252140818268316</v>
      </c>
      <c r="F57">
        <f>GT_Spot!Q57</f>
        <v>0</v>
      </c>
      <c r="G57">
        <f>PPCL_NG!Q57</f>
        <v>24.37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556.35154001544129</v>
      </c>
      <c r="P57" s="36">
        <v>46.260772385786801</v>
      </c>
      <c r="Q57" s="36">
        <v>12.400378378378379</v>
      </c>
      <c r="R57" s="38">
        <v>23.762979797979803</v>
      </c>
      <c r="S57" s="38">
        <v>0</v>
      </c>
      <c r="T57" s="37">
        <f>SUMPRODUCT(LTA!J57:AN57,LTA!J$101:AN$101,LTA!J$104:AN$104)</f>
        <v>217.91</v>
      </c>
      <c r="U57" s="37">
        <f>SUMPRODUCT(LTA!J57:AN57,LTA!J$102:AN$102,LTA!J$104:AN$104)</f>
        <v>55.83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-42</v>
      </c>
      <c r="AA57" s="75">
        <f>STOA!I57</f>
        <v>0</v>
      </c>
      <c r="AB57" s="75">
        <f>-STOA!O57</f>
        <v>0</v>
      </c>
      <c r="AC57">
        <f t="shared" si="0"/>
        <v>9.1693818959445306</v>
      </c>
      <c r="AD57">
        <f t="shared" si="1"/>
        <v>948.43295219636525</v>
      </c>
      <c r="AE57">
        <f>'IDT-1'!C57</f>
        <v>0</v>
      </c>
      <c r="AF57" s="24"/>
      <c r="AG57">
        <f t="shared" si="2"/>
        <v>948.43295219636525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8.0177608626704728</v>
      </c>
      <c r="F58">
        <f>GT_Spot!Q58</f>
        <v>0</v>
      </c>
      <c r="G58">
        <f>PPCL_NG!Q58</f>
        <v>24.37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556.35154001544129</v>
      </c>
      <c r="P58" s="36">
        <v>54.010516142131976</v>
      </c>
      <c r="Q58" s="36">
        <v>16.010486486486489</v>
      </c>
      <c r="R58" s="38">
        <v>23.762979797979803</v>
      </c>
      <c r="S58" s="38">
        <v>0</v>
      </c>
      <c r="T58" s="37">
        <f>SUMPRODUCT(LTA!J58:AN58,LTA!J$101:AN$101,LTA!J$104:AN$104)</f>
        <v>217.91</v>
      </c>
      <c r="U58" s="37">
        <f>SUMPRODUCT(LTA!J58:AN58,LTA!J$102:AN$102,LTA!J$104:AN$104)</f>
        <v>55.83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</v>
      </c>
      <c r="AA58" s="75">
        <f>STOA!I58</f>
        <v>0</v>
      </c>
      <c r="AB58" s="75">
        <f>-STOA!O58</f>
        <v>0</v>
      </c>
      <c r="AC58">
        <f t="shared" si="0"/>
        <v>9.1327376111902137</v>
      </c>
      <c r="AD58">
        <f t="shared" si="1"/>
        <v>974.43864512641642</v>
      </c>
      <c r="AE58">
        <f>'IDT-1'!C58</f>
        <v>0</v>
      </c>
      <c r="AF58" s="24"/>
      <c r="AG58">
        <f t="shared" si="2"/>
        <v>974.43864512641642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8.0177608626704728</v>
      </c>
      <c r="F59">
        <f>GT_Spot!Q59</f>
        <v>0</v>
      </c>
      <c r="G59">
        <f>PPCL_NG!Q59</f>
        <v>24.37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559.64558263913307</v>
      </c>
      <c r="P59" s="36">
        <v>54.010516142131976</v>
      </c>
      <c r="Q59" s="36">
        <v>16.010486486486489</v>
      </c>
      <c r="R59" s="38">
        <v>23.762979797979803</v>
      </c>
      <c r="S59" s="38">
        <v>0</v>
      </c>
      <c r="T59" s="37">
        <f>SUMPRODUCT(LTA!J59:AN59,LTA!J$101:AN$101,LTA!J$104:AN$104)</f>
        <v>211.10999999999999</v>
      </c>
      <c r="U59" s="37">
        <f>SUMPRODUCT(LTA!J59:AN59,LTA!J$102:AN$102,LTA!J$104:AN$104)</f>
        <v>55.83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-12</v>
      </c>
      <c r="AA59" s="75">
        <f>STOA!I59</f>
        <v>0</v>
      </c>
      <c r="AB59" s="75">
        <f>-STOA!O59</f>
        <v>0</v>
      </c>
      <c r="AC59">
        <f t="shared" si="0"/>
        <v>9.2350570991116321</v>
      </c>
      <c r="AD59">
        <f t="shared" si="1"/>
        <v>955.83036826218688</v>
      </c>
      <c r="AE59">
        <f>'IDT-1'!C59</f>
        <v>0</v>
      </c>
      <c r="AF59" s="24"/>
      <c r="AG59">
        <f t="shared" si="2"/>
        <v>955.83036826218688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8.0177608626704728</v>
      </c>
      <c r="F60">
        <f>GT_Spot!Q60</f>
        <v>0</v>
      </c>
      <c r="G60">
        <f>PPCL_NG!Q60</f>
        <v>24.37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559.64650867098896</v>
      </c>
      <c r="P60" s="36">
        <v>54.010516142131976</v>
      </c>
      <c r="Q60" s="36">
        <v>16.010486486486489</v>
      </c>
      <c r="R60" s="38">
        <v>23.762979797979803</v>
      </c>
      <c r="S60" s="38">
        <v>0</v>
      </c>
      <c r="T60" s="37">
        <f>SUMPRODUCT(LTA!J60:AN60,LTA!J$101:AN$101,LTA!J$104:AN$104)</f>
        <v>208.67000000000002</v>
      </c>
      <c r="U60" s="37">
        <f>SUMPRODUCT(LTA!J60:AN60,LTA!J$102:AN$102,LTA!J$104:AN$104)</f>
        <v>55.83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0</v>
      </c>
      <c r="AC60">
        <f t="shared" si="0"/>
        <v>9.1070557179256184</v>
      </c>
      <c r="AD60">
        <f t="shared" si="1"/>
        <v>965.5192956752287</v>
      </c>
      <c r="AE60">
        <f>'IDT-1'!C60</f>
        <v>0</v>
      </c>
      <c r="AF60" s="24"/>
      <c r="AG60">
        <f t="shared" si="2"/>
        <v>965.5192956752287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8.0177608626704728</v>
      </c>
      <c r="F61">
        <f>GT_Spot!Q61</f>
        <v>0</v>
      </c>
      <c r="G61">
        <f>PPCL_NG!Q61</f>
        <v>24.37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561.24747194098893</v>
      </c>
      <c r="P61" s="36">
        <v>54.010516142131976</v>
      </c>
      <c r="Q61" s="36">
        <v>16.010486486486489</v>
      </c>
      <c r="R61" s="38">
        <v>23.762979797979803</v>
      </c>
      <c r="S61" s="38">
        <v>0</v>
      </c>
      <c r="T61" s="37">
        <f>SUMPRODUCT(LTA!J61:AN61,LTA!J$101:AN$101,LTA!J$104:AN$104)</f>
        <v>203.34</v>
      </c>
      <c r="U61" s="37">
        <f>SUMPRODUCT(LTA!J61:AN61,LTA!J$102:AN$102,LTA!J$104:AN$104)</f>
        <v>108.74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0</v>
      </c>
      <c r="AC61">
        <f t="shared" si="0"/>
        <v>10.161317121255291</v>
      </c>
      <c r="AD61">
        <f t="shared" si="1"/>
        <v>943.64599754189908</v>
      </c>
      <c r="AE61">
        <f>'IDT-1'!C61</f>
        <v>0</v>
      </c>
      <c r="AF61" s="24"/>
      <c r="AG61">
        <f t="shared" si="2"/>
        <v>943.64599754189908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8.0177608626704728</v>
      </c>
      <c r="F62">
        <f>GT_Spot!Q62</f>
        <v>0</v>
      </c>
      <c r="G62">
        <f>PPCL_NG!Q62</f>
        <v>24.37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561.6806742418446</v>
      </c>
      <c r="P62" s="36">
        <v>62.172952690355324</v>
      </c>
      <c r="Q62" s="36">
        <v>18.172486486486488</v>
      </c>
      <c r="R62" s="38">
        <v>23.762979797979803</v>
      </c>
      <c r="S62" s="38">
        <v>0</v>
      </c>
      <c r="T62" s="37">
        <f>SUMPRODUCT(LTA!J62:AN62,LTA!J$101:AN$101,LTA!J$104:AN$104)</f>
        <v>198.07000000000002</v>
      </c>
      <c r="U62" s="37">
        <f>SUMPRODUCT(LTA!J62:AN62,LTA!J$102:AN$102,LTA!J$104:AN$104)</f>
        <v>108.74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0</v>
      </c>
      <c r="AC62">
        <f t="shared" si="0"/>
        <v>10.387170893571094</v>
      </c>
      <c r="AD62">
        <f t="shared" si="1"/>
        <v>928.90778261866228</v>
      </c>
      <c r="AE62">
        <f>'IDT-1'!C62</f>
        <v>-7.1029999999999998</v>
      </c>
      <c r="AF62" s="24"/>
      <c r="AG62">
        <f t="shared" si="2"/>
        <v>921.80478261866233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8.0177608626704728</v>
      </c>
      <c r="F63">
        <f>GT_Spot!Q63</f>
        <v>0</v>
      </c>
      <c r="G63">
        <f>PPCL_NG!Q63</f>
        <v>23.998378487940005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558.94950594179272</v>
      </c>
      <c r="P63" s="36">
        <v>62.172952690355324</v>
      </c>
      <c r="Q63" s="36">
        <v>18.172486486486488</v>
      </c>
      <c r="R63" s="38">
        <v>23.762979797979803</v>
      </c>
      <c r="S63" s="38">
        <v>0</v>
      </c>
      <c r="T63" s="37">
        <f>SUMPRODUCT(LTA!J63:AN63,LTA!J$101:AN$101,LTA!J$104:AN$104)</f>
        <v>190.84</v>
      </c>
      <c r="U63" s="37">
        <f>SUMPRODUCT(LTA!J63:AN63,LTA!J$102:AN$102,LTA!J$104:AN$104)</f>
        <v>108.74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0</v>
      </c>
      <c r="AC63">
        <f t="shared" si="0"/>
        <v>10.029898517558648</v>
      </c>
      <c r="AD63">
        <f t="shared" si="1"/>
        <v>948.93226518256279</v>
      </c>
      <c r="AE63">
        <f>'IDT-1'!C63</f>
        <v>-30.645</v>
      </c>
      <c r="AF63" s="24"/>
      <c r="AG63">
        <f t="shared" si="2"/>
        <v>918.28726518256281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8.0177608626704728</v>
      </c>
      <c r="F64">
        <f>GT_Spot!Q64</f>
        <v>0</v>
      </c>
      <c r="G64">
        <f>PPCL_NG!Q64</f>
        <v>23.998378487940005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576.22898708215996</v>
      </c>
      <c r="P64" s="36">
        <v>62.172952690355324</v>
      </c>
      <c r="Q64" s="36">
        <v>18.172486486486488</v>
      </c>
      <c r="R64" s="38">
        <v>23.762979797979803</v>
      </c>
      <c r="S64" s="38">
        <v>0</v>
      </c>
      <c r="T64" s="37">
        <f>SUMPRODUCT(LTA!J64:AN64,LTA!J$101:AN$101,LTA!J$104:AN$104)</f>
        <v>178.60000000000002</v>
      </c>
      <c r="U64" s="37">
        <f>SUMPRODUCT(LTA!J64:AN64,LTA!J$102:AN$102,LTA!J$104:AN$104)</f>
        <v>108.74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0</v>
      </c>
      <c r="AC64">
        <f t="shared" si="0"/>
        <v>9.8966834011499749</v>
      </c>
      <c r="AD64">
        <f t="shared" si="1"/>
        <v>974.10496143933881</v>
      </c>
      <c r="AE64">
        <f>'IDT-1'!C64</f>
        <v>-44.265000000000001</v>
      </c>
      <c r="AF64" s="24"/>
      <c r="AG64">
        <f t="shared" si="2"/>
        <v>929.83996143933882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8.0177608626704728</v>
      </c>
      <c r="F65">
        <f>GT_Spot!Q65</f>
        <v>0</v>
      </c>
      <c r="G65">
        <f>PPCL_NG!Q65</f>
        <v>23.998378487940005</v>
      </c>
      <c r="H65">
        <f>PPCL_Spot!Q65</f>
        <v>0</v>
      </c>
      <c r="I65">
        <f>Bawana_NG!Q65</f>
        <v>45.002032244953256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574.60631016591708</v>
      </c>
      <c r="P65" s="36">
        <v>62.172952690355324</v>
      </c>
      <c r="Q65" s="36">
        <v>18.172486486486488</v>
      </c>
      <c r="R65" s="38">
        <v>23.762979797979803</v>
      </c>
      <c r="S65" s="38">
        <v>0</v>
      </c>
      <c r="T65" s="37">
        <f>SUMPRODUCT(LTA!J65:AN65,LTA!J$101:AN$101,LTA!J$104:AN$104)</f>
        <v>163.35000000000002</v>
      </c>
      <c r="U65" s="37">
        <f>SUMPRODUCT(LTA!J65:AN65,LTA!J$102:AN$102,LTA!J$104:AN$104)</f>
        <v>108.74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9.3170941945343451</v>
      </c>
      <c r="AD65">
        <f t="shared" si="1"/>
        <v>999.2216565417682</v>
      </c>
      <c r="AE65">
        <f>'IDT-1'!C65</f>
        <v>-72.015000000000001</v>
      </c>
      <c r="AF65" s="24"/>
      <c r="AG65">
        <f t="shared" si="2"/>
        <v>927.20665654176821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8.0177608626704728</v>
      </c>
      <c r="F66">
        <f>GT_Spot!Q66</f>
        <v>0</v>
      </c>
      <c r="G66">
        <f>PPCL_NG!Q66</f>
        <v>23.998378487940005</v>
      </c>
      <c r="H66">
        <f>PPCL_Spot!Q66</f>
        <v>0</v>
      </c>
      <c r="I66">
        <f>Bawana_NG!Q66</f>
        <v>45.002032244953256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604.96317817246995</v>
      </c>
      <c r="P66" s="36">
        <v>62.172952690355324</v>
      </c>
      <c r="Q66" s="36">
        <v>18.172486486486488</v>
      </c>
      <c r="R66" s="38">
        <v>23.762979797979803</v>
      </c>
      <c r="S66" s="38">
        <v>0</v>
      </c>
      <c r="T66" s="37">
        <f>SUMPRODUCT(LTA!J66:AN66,LTA!J$101:AN$101,LTA!J$104:AN$104)</f>
        <v>151.87</v>
      </c>
      <c r="U66" s="37">
        <f>SUMPRODUCT(LTA!J66:AN66,LTA!J$102:AN$102,LTA!J$104:AN$104)</f>
        <v>108.74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9.3500387201590804</v>
      </c>
      <c r="AD66">
        <f t="shared" si="1"/>
        <v>1033.0655800226962</v>
      </c>
      <c r="AE66">
        <f>'IDT-1'!C66</f>
        <v>-106.105</v>
      </c>
      <c r="AF66" s="24"/>
      <c r="AG66">
        <f t="shared" si="2"/>
        <v>926.96058002269615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8.0177608626704728</v>
      </c>
      <c r="F67">
        <f>GT_Spot!Q67</f>
        <v>0</v>
      </c>
      <c r="G67">
        <f>PPCL_NG!Q67</f>
        <v>23.998378487940005</v>
      </c>
      <c r="H67">
        <f>PPCL_Spot!Q67</f>
        <v>0</v>
      </c>
      <c r="I67">
        <f>Bawana_NG!Q67</f>
        <v>45.002032244953256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605.3164118200865</v>
      </c>
      <c r="P67" s="36">
        <v>62.172952690355324</v>
      </c>
      <c r="Q67" s="36">
        <v>18.172486486486488</v>
      </c>
      <c r="R67" s="38">
        <v>23.762979797979803</v>
      </c>
      <c r="S67" s="38">
        <v>0</v>
      </c>
      <c r="T67" s="37">
        <f>SUMPRODUCT(LTA!J67:AN67,LTA!J$101:AN$101,LTA!J$104:AN$104)</f>
        <v>130.44999999999999</v>
      </c>
      <c r="U67" s="37">
        <f>SUMPRODUCT(LTA!J67:AN67,LTA!J$102:AN$102,LTA!J$104:AN$104)</f>
        <v>108.74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9.0758699010361532</v>
      </c>
      <c r="AD67">
        <f t="shared" si="1"/>
        <v>1022.2729824894357</v>
      </c>
      <c r="AE67">
        <f>'IDT-1'!C67</f>
        <v>-97.95</v>
      </c>
      <c r="AF67" s="24"/>
      <c r="AG67">
        <f t="shared" si="2"/>
        <v>924.32298248943562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8.0177608626704728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45.002032244953256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626.00872414140883</v>
      </c>
      <c r="P68" s="36">
        <v>62.172952690355324</v>
      </c>
      <c r="Q68" s="36">
        <v>18.172486486486488</v>
      </c>
      <c r="R68" s="38">
        <v>23.762979797979803</v>
      </c>
      <c r="S68" s="38">
        <v>0</v>
      </c>
      <c r="T68" s="37">
        <f>SUMPRODUCT(LTA!J68:AN68,LTA!J$101:AN$101,LTA!J$104:AN$104)</f>
        <v>116.21000000000001</v>
      </c>
      <c r="U68" s="37">
        <f>SUMPRODUCT(LTA!J68:AN68,LTA!J$102:AN$102,LTA!J$104:AN$104)</f>
        <v>108.74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9.1326645187699196</v>
      </c>
      <c r="AD68">
        <f t="shared" ref="AD68:AD98" si="4">SUM(B68:AB68,AI68:AR68)-AC68</f>
        <v>1028.6701217050845</v>
      </c>
      <c r="AE68">
        <f>'IDT-1'!C68</f>
        <v>-105</v>
      </c>
      <c r="AF68" s="24"/>
      <c r="AG68">
        <f t="shared" ref="AG68:AG98" si="5">SUM(AD68:AF68)</f>
        <v>923.67012170508451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8.0177608626704728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638.19135254732248</v>
      </c>
      <c r="P69" s="36">
        <v>62.172952690355324</v>
      </c>
      <c r="Q69" s="36">
        <v>18.172486486486488</v>
      </c>
      <c r="R69" s="38">
        <v>22.21420202020202</v>
      </c>
      <c r="S69" s="38">
        <v>0</v>
      </c>
      <c r="T69" s="37">
        <f>SUMPRODUCT(LTA!J69:AN69,LTA!J$101:AN$101,LTA!J$104:AN$104)</f>
        <v>98.14</v>
      </c>
      <c r="U69" s="37">
        <f>SUMPRODUCT(LTA!J69:AN69,LTA!J$102:AN$102,LTA!J$104:AN$104)</f>
        <v>108.74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9.134332825640195</v>
      </c>
      <c r="AD69">
        <f t="shared" si="4"/>
        <v>1020.8225212142933</v>
      </c>
      <c r="AE69">
        <f>'IDT-1'!C69</f>
        <v>-100</v>
      </c>
      <c r="AF69" s="24"/>
      <c r="AG69">
        <f t="shared" si="5"/>
        <v>920.82252121429326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8.0177608626704728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638.86584391208942</v>
      </c>
      <c r="P70" s="36">
        <v>62.172952690355324</v>
      </c>
      <c r="Q70" s="36">
        <v>18.172486486486488</v>
      </c>
      <c r="R70" s="38">
        <v>16.499929292929291</v>
      </c>
      <c r="S70" s="38">
        <v>0</v>
      </c>
      <c r="T70" s="37">
        <f>SUMPRODUCT(LTA!J70:AN70,LTA!J$101:AN$101,LTA!J$104:AN$104)</f>
        <v>83.09</v>
      </c>
      <c r="U70" s="37">
        <f>SUMPRODUCT(LTA!J70:AN70,LTA!J$102:AN$102,LTA!J$104:AN$104)</f>
        <v>108.74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9.0463240248720993</v>
      </c>
      <c r="AD70">
        <f t="shared" si="4"/>
        <v>990.82074865255561</v>
      </c>
      <c r="AE70">
        <f>'IDT-1'!C70</f>
        <v>-85</v>
      </c>
      <c r="AF70" s="24"/>
      <c r="AG70">
        <f t="shared" si="5"/>
        <v>905.82074865255561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8.0177608626704728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592.59014913046769</v>
      </c>
      <c r="P71" s="36">
        <v>62.172952690355324</v>
      </c>
      <c r="Q71" s="36">
        <v>18.172486486486488</v>
      </c>
      <c r="R71" s="38">
        <v>11.941262626262628</v>
      </c>
      <c r="S71" s="38">
        <v>0</v>
      </c>
      <c r="T71" s="37">
        <f>SUMPRODUCT(LTA!J71:AN71,LTA!J$101:AN$101,LTA!J$104:AN$104)</f>
        <v>73.3</v>
      </c>
      <c r="U71" s="37">
        <f>SUMPRODUCT(LTA!J71:AN71,LTA!J$102:AN$102,LTA!J$104:AN$104)</f>
        <v>108.74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8.5217077716493552</v>
      </c>
      <c r="AD71">
        <f t="shared" si="4"/>
        <v>929.72100345748981</v>
      </c>
      <c r="AE71">
        <f>'IDT-1'!C71</f>
        <v>-10</v>
      </c>
      <c r="AF71" s="24"/>
      <c r="AG71">
        <f t="shared" si="5"/>
        <v>919.72100345748981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8.0177608626704728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595.65171850427953</v>
      </c>
      <c r="P72" s="36">
        <v>62.172952690355324</v>
      </c>
      <c r="Q72" s="36">
        <v>18.172486486486488</v>
      </c>
      <c r="R72" s="38">
        <v>6.9920808080808081</v>
      </c>
      <c r="S72" s="38">
        <v>0</v>
      </c>
      <c r="T72" s="37">
        <f>SUMPRODUCT(LTA!J72:AN72,LTA!J$101:AN$101,LTA!J$104:AN$104)</f>
        <v>63.61</v>
      </c>
      <c r="U72" s="37">
        <f>SUMPRODUCT(LTA!J72:AN72,LTA!J$102:AN$102,LTA!J$104:AN$104)</f>
        <v>108.74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8.3754341445279223</v>
      </c>
      <c r="AD72">
        <f t="shared" si="4"/>
        <v>923.28966464024131</v>
      </c>
      <c r="AE72">
        <f>'IDT-1'!C72</f>
        <v>0</v>
      </c>
      <c r="AF72" s="24"/>
      <c r="AG72">
        <f t="shared" si="5"/>
        <v>923.28966464024131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8.0172148785736237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587.75491731388831</v>
      </c>
      <c r="P73" s="36">
        <v>62.172952690355324</v>
      </c>
      <c r="Q73" s="36">
        <v>18.172486486486488</v>
      </c>
      <c r="R73" s="38">
        <v>3.4561919191919195</v>
      </c>
      <c r="S73" s="38">
        <v>0</v>
      </c>
      <c r="T73" s="37">
        <f>SUMPRODUCT(LTA!J73:AN73,LTA!J$101:AN$101,LTA!J$104:AN$104)</f>
        <v>48.760000000000005</v>
      </c>
      <c r="U73" s="37">
        <f>SUMPRODUCT(LTA!J73:AN73,LTA!J$102:AN$102,LTA!J$104:AN$104)</f>
        <v>108.74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8.0553603919482537</v>
      </c>
      <c r="AD73">
        <f t="shared" si="4"/>
        <v>907.32650232944411</v>
      </c>
      <c r="AE73">
        <f>'IDT-1'!C73</f>
        <v>0</v>
      </c>
      <c r="AF73" s="24"/>
      <c r="AG73">
        <f t="shared" si="5"/>
        <v>907.32650232944411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8.0172148785736237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608.12112441548913</v>
      </c>
      <c r="P74" s="36">
        <v>62.172952690355324</v>
      </c>
      <c r="Q74" s="36">
        <v>18.172486486486488</v>
      </c>
      <c r="R74" s="38">
        <v>0.80493939393939407</v>
      </c>
      <c r="S74" s="38">
        <v>0</v>
      </c>
      <c r="T74" s="37">
        <f>SUMPRODUCT(LTA!J74:AN74,LTA!J$101:AN$101,LTA!J$104:AN$104)</f>
        <v>39.44</v>
      </c>
      <c r="U74" s="37">
        <f>SUMPRODUCT(LTA!J74:AN74,LTA!J$102:AN$102,LTA!J$104:AN$104)</f>
        <v>108.74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8.1292359922201189</v>
      </c>
      <c r="AD74">
        <f t="shared" si="4"/>
        <v>915.64758130552059</v>
      </c>
      <c r="AE74">
        <f>'IDT-1'!C74</f>
        <v>0</v>
      </c>
      <c r="AF74" s="24"/>
      <c r="AG74">
        <f t="shared" si="5"/>
        <v>915.64758130552059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8.0172148785736237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603.53731579691782</v>
      </c>
      <c r="P75" s="36">
        <v>62.172952690355324</v>
      </c>
      <c r="Q75" s="36">
        <v>18.172486486486488</v>
      </c>
      <c r="R75" s="38">
        <v>0</v>
      </c>
      <c r="S75" s="38">
        <v>0</v>
      </c>
      <c r="T75" s="37">
        <f>SUMPRODUCT(LTA!J75:AN75,LTA!J$101:AN$101,LTA!J$104:AN$104)</f>
        <v>26.63</v>
      </c>
      <c r="U75" s="37">
        <f>SUMPRODUCT(LTA!J75:AN75,LTA!J$102:AN$102,LTA!J$104:AN$104)</f>
        <v>108.74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7.9690870097100239</v>
      </c>
      <c r="AD75">
        <f t="shared" si="4"/>
        <v>897.60898227551991</v>
      </c>
      <c r="AE75">
        <f>'IDT-1'!C75</f>
        <v>0</v>
      </c>
      <c r="AF75" s="24"/>
      <c r="AG75">
        <f t="shared" si="5"/>
        <v>897.60898227551991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8.0172148785736237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611.54389792470204</v>
      </c>
      <c r="P76" s="36">
        <v>62.172952690355324</v>
      </c>
      <c r="Q76" s="36">
        <v>18.172486486486488</v>
      </c>
      <c r="R76" s="38">
        <v>0</v>
      </c>
      <c r="S76" s="38">
        <v>0</v>
      </c>
      <c r="T76" s="37">
        <f>SUMPRODUCT(LTA!J76:AN76,LTA!J$101:AN$101,LTA!J$104:AN$104)</f>
        <v>19.760000000000002</v>
      </c>
      <c r="U76" s="37">
        <f>SUMPRODUCT(LTA!J76:AN76,LTA!J$102:AN$102,LTA!J$104:AN$104)</f>
        <v>108.74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7.9790889324345251</v>
      </c>
      <c r="AD76">
        <f t="shared" si="4"/>
        <v>898.73556248057969</v>
      </c>
      <c r="AE76">
        <f>'IDT-1'!C76</f>
        <v>0</v>
      </c>
      <c r="AF76" s="24"/>
      <c r="AG76">
        <f t="shared" si="5"/>
        <v>898.73556248057969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8.0172148785736237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623.24071552420457</v>
      </c>
      <c r="P77" s="36">
        <v>62.172952690355324</v>
      </c>
      <c r="Q77" s="36">
        <v>18.172486486486488</v>
      </c>
      <c r="R77" s="38">
        <v>0</v>
      </c>
      <c r="S77" s="38">
        <v>0</v>
      </c>
      <c r="T77" s="37">
        <f>SUMPRODUCT(LTA!J77:AN77,LTA!J$101:AN$101,LTA!J$104:AN$104)</f>
        <v>16.02</v>
      </c>
      <c r="U77" s="37">
        <f>SUMPRODUCT(LTA!J77:AN77,LTA!J$102:AN$102,LTA!J$104:AN$104)</f>
        <v>108.74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8.414836927310148</v>
      </c>
      <c r="AD77">
        <f t="shared" si="4"/>
        <v>947.81663208520661</v>
      </c>
      <c r="AE77">
        <f>'IDT-1'!C77</f>
        <v>0</v>
      </c>
      <c r="AF77" s="24"/>
      <c r="AG77">
        <f t="shared" si="5"/>
        <v>947.81663208520661</v>
      </c>
      <c r="AI77" s="34">
        <f>PXIL!I77</f>
        <v>0</v>
      </c>
      <c r="AJ77" s="34">
        <f>PXIL!O77</f>
        <v>0</v>
      </c>
      <c r="AK77" s="34">
        <f>RTM_IEX!I77</f>
        <v>41.56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8.0167014613778704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634.63499194866858</v>
      </c>
      <c r="P78" s="36">
        <v>62.172952690355324</v>
      </c>
      <c r="Q78" s="36">
        <v>18.172486486486488</v>
      </c>
      <c r="R78" s="38">
        <v>0</v>
      </c>
      <c r="S78" s="38">
        <v>0</v>
      </c>
      <c r="T78" s="37">
        <f>SUMPRODUCT(LTA!J78:AN78,LTA!J$101:AN$101,LTA!J$104:AN$104)</f>
        <v>15.19</v>
      </c>
      <c r="U78" s="37">
        <f>SUMPRODUCT(LTA!J78:AN78,LTA!J$102:AN$102,LTA!J$104:AN$104)</f>
        <v>108.74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8.3717500417741082</v>
      </c>
      <c r="AD78">
        <f t="shared" si="4"/>
        <v>942.96348197801092</v>
      </c>
      <c r="AE78">
        <f>'IDT-1'!C78</f>
        <v>0</v>
      </c>
      <c r="AF78" s="24"/>
      <c r="AG78">
        <f t="shared" si="5"/>
        <v>942.96348197801092</v>
      </c>
      <c r="AI78" s="34">
        <f>PXIL!I78</f>
        <v>0</v>
      </c>
      <c r="AJ78" s="34">
        <f>PXIL!O78</f>
        <v>0</v>
      </c>
      <c r="AK78" s="34">
        <f>RTM_IEX!I78</f>
        <v>26.1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8.0167014613778704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47.562247955759325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756.19548675519502</v>
      </c>
      <c r="P79" s="36">
        <v>62.172952690355324</v>
      </c>
      <c r="Q79" s="36">
        <v>18.172486486486488</v>
      </c>
      <c r="R79" s="38">
        <v>0</v>
      </c>
      <c r="S79" s="38">
        <v>0</v>
      </c>
      <c r="T79" s="37">
        <f>SUMPRODUCT(LTA!J79:AN79,LTA!J$101:AN$101,LTA!J$104:AN$104)</f>
        <v>15</v>
      </c>
      <c r="U79" s="37">
        <f>SUMPRODUCT(LTA!J79:AN79,LTA!J$102:AN$102,LTA!J$104:AN$104)</f>
        <v>108.74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0</v>
      </c>
      <c r="AC79">
        <f t="shared" si="3"/>
        <v>9.8758040747595768</v>
      </c>
      <c r="AD79">
        <f t="shared" si="4"/>
        <v>959.69992127441446</v>
      </c>
      <c r="AE79">
        <f>'IDT-1'!C79</f>
        <v>0</v>
      </c>
      <c r="AF79" s="24"/>
      <c r="AG79">
        <f t="shared" si="5"/>
        <v>959.69992127441446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-76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8.0167014613778704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47.562247955759325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760.20839978477738</v>
      </c>
      <c r="P80" s="36">
        <v>62.172952690355324</v>
      </c>
      <c r="Q80" s="36">
        <v>18.172486486486488</v>
      </c>
      <c r="R80" s="38">
        <v>0</v>
      </c>
      <c r="S80" s="38">
        <v>0</v>
      </c>
      <c r="T80" s="37">
        <f>SUMPRODUCT(LTA!J80:AN80,LTA!J$101:AN$101,LTA!J$104:AN$104)</f>
        <v>15</v>
      </c>
      <c r="U80" s="37">
        <f>SUMPRODUCT(LTA!J80:AN80,LTA!J$102:AN$102,LTA!J$104:AN$104)</f>
        <v>108.74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0</v>
      </c>
      <c r="AC80">
        <f t="shared" si="3"/>
        <v>10.026533367208442</v>
      </c>
      <c r="AD80">
        <f t="shared" si="4"/>
        <v>950.56210501154806</v>
      </c>
      <c r="AE80">
        <f>'IDT-1'!C80</f>
        <v>0</v>
      </c>
      <c r="AF80" s="24"/>
      <c r="AG80">
        <f t="shared" si="5"/>
        <v>950.56210501154806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-89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8.0167014613778704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47.562247955759325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760.74956344212706</v>
      </c>
      <c r="P81" s="36">
        <v>62.172952690355324</v>
      </c>
      <c r="Q81" s="36">
        <v>18.172486486486488</v>
      </c>
      <c r="R81" s="38">
        <v>0</v>
      </c>
      <c r="S81" s="38">
        <v>0</v>
      </c>
      <c r="T81" s="37">
        <f>SUMPRODUCT(LTA!J81:AN81,LTA!J$101:AN$101,LTA!J$104:AN$104)</f>
        <v>15</v>
      </c>
      <c r="U81" s="37">
        <f>SUMPRODUCT(LTA!J81:AN81,LTA!J$102:AN$102,LTA!J$104:AN$104)</f>
        <v>108.74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9.9972790973043359</v>
      </c>
      <c r="AD81">
        <f t="shared" si="4"/>
        <v>955.30252293880164</v>
      </c>
      <c r="AE81">
        <f>'IDT-1'!C81</f>
        <v>0</v>
      </c>
      <c r="AF81" s="24"/>
      <c r="AG81">
        <f t="shared" si="5"/>
        <v>955.30252293880164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-85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8.0167014613778704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47.562247955759325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760.75137774252005</v>
      </c>
      <c r="P82" s="36">
        <v>62.172952690355324</v>
      </c>
      <c r="Q82" s="36">
        <v>18.172486486486488</v>
      </c>
      <c r="R82" s="38">
        <v>0</v>
      </c>
      <c r="S82" s="38">
        <v>0</v>
      </c>
      <c r="T82" s="37">
        <f>SUMPRODUCT(LTA!J82:AN82,LTA!J$101:AN$101,LTA!J$104:AN$104)</f>
        <v>15</v>
      </c>
      <c r="U82" s="37">
        <f>SUMPRODUCT(LTA!J82:AN82,LTA!J$102:AN$102,LTA!J$104:AN$104)</f>
        <v>108.74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0</v>
      </c>
      <c r="AC82">
        <f t="shared" si="3"/>
        <v>10.094954465891943</v>
      </c>
      <c r="AD82">
        <f t="shared" si="4"/>
        <v>944.20666187060715</v>
      </c>
      <c r="AE82">
        <f>'IDT-1'!C82</f>
        <v>0</v>
      </c>
      <c r="AF82" s="24"/>
      <c r="AG82">
        <f t="shared" si="5"/>
        <v>944.20666187060715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-96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8.0167014613778704</v>
      </c>
      <c r="F83">
        <f>GT_Spot!Q83</f>
        <v>0</v>
      </c>
      <c r="G83">
        <f>PPCL_NG!Q83</f>
        <v>24.57</v>
      </c>
      <c r="H83">
        <f>PPCL_Spot!Q83</f>
        <v>0</v>
      </c>
      <c r="I83">
        <f>Bawana_NG!Q83</f>
        <v>47.562247955759325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639.1648628453778</v>
      </c>
      <c r="P83" s="36">
        <v>62.172952690355324</v>
      </c>
      <c r="Q83" s="36">
        <v>18.172486486486488</v>
      </c>
      <c r="R83" s="38">
        <v>0</v>
      </c>
      <c r="S83" s="38">
        <v>0</v>
      </c>
      <c r="T83" s="37">
        <f>SUMPRODUCT(LTA!J83:AN83,LTA!J$101:AN$101,LTA!J$104:AN$104)</f>
        <v>15</v>
      </c>
      <c r="U83" s="37">
        <f>SUMPRODUCT(LTA!J83:AN83,LTA!J$102:AN$102,LTA!J$104:AN$104)</f>
        <v>108.74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0</v>
      </c>
      <c r="AC83">
        <f t="shared" si="3"/>
        <v>8.3093848054992705</v>
      </c>
      <c r="AD83">
        <f t="shared" si="4"/>
        <v>905.80571663385763</v>
      </c>
      <c r="AE83">
        <f>'IDT-1'!C83</f>
        <v>0</v>
      </c>
      <c r="AF83" s="24"/>
      <c r="AG83">
        <f t="shared" si="5"/>
        <v>905.80571663385763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8.0167014613778704</v>
      </c>
      <c r="F84">
        <f>GT_Spot!Q84</f>
        <v>0</v>
      </c>
      <c r="G84">
        <f>PPCL_NG!Q84</f>
        <v>24.57</v>
      </c>
      <c r="H84">
        <f>PPCL_Spot!Q84</f>
        <v>0</v>
      </c>
      <c r="I84">
        <f>Bawana_NG!Q84</f>
        <v>47.562247955759325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652.16664167345903</v>
      </c>
      <c r="P84" s="36">
        <v>62.172952690355324</v>
      </c>
      <c r="Q84" s="36">
        <v>18.172486486486488</v>
      </c>
      <c r="R84" s="38">
        <v>0</v>
      </c>
      <c r="S84" s="38">
        <v>0</v>
      </c>
      <c r="T84" s="37">
        <f>SUMPRODUCT(LTA!J84:AN84,LTA!J$101:AN$101,LTA!J$104:AN$104)</f>
        <v>15</v>
      </c>
      <c r="U84" s="37">
        <f>SUMPRODUCT(LTA!J84:AN84,LTA!J$102:AN$102,LTA!J$104:AN$104)</f>
        <v>108.74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0</v>
      </c>
      <c r="AC84">
        <f t="shared" si="3"/>
        <v>8.5569723720193167</v>
      </c>
      <c r="AD84">
        <f t="shared" si="4"/>
        <v>903.55990789541875</v>
      </c>
      <c r="AE84">
        <f>'IDT-1'!C84</f>
        <v>-10</v>
      </c>
      <c r="AF84" s="24"/>
      <c r="AG84">
        <f t="shared" si="5"/>
        <v>893.55990789541875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8.0167014613778704</v>
      </c>
      <c r="F85">
        <f>GT_Spot!Q85</f>
        <v>0</v>
      </c>
      <c r="G85">
        <f>PPCL_NG!Q85</f>
        <v>24.57</v>
      </c>
      <c r="H85">
        <f>PPCL_Spot!Q85</f>
        <v>0</v>
      </c>
      <c r="I85">
        <f>Bawana_NG!Q85</f>
        <v>47.562247955759325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645.40036690368288</v>
      </c>
      <c r="P85" s="36">
        <v>62.172952690355324</v>
      </c>
      <c r="Q85" s="36">
        <v>18.172486486486488</v>
      </c>
      <c r="R85" s="38">
        <v>0</v>
      </c>
      <c r="S85" s="38">
        <v>0</v>
      </c>
      <c r="T85" s="37">
        <f>SUMPRODUCT(LTA!J85:AN85,LTA!J$101:AN$101,LTA!J$104:AN$104)</f>
        <v>20.28</v>
      </c>
      <c r="U85" s="37">
        <f>SUMPRODUCT(LTA!J85:AN85,LTA!J$102:AN$102,LTA!J$104:AN$104)</f>
        <v>110.44999999999999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0</v>
      </c>
      <c r="AC85">
        <f t="shared" si="3"/>
        <v>8.6477224292672386</v>
      </c>
      <c r="AD85">
        <f t="shared" si="4"/>
        <v>893.69288306839474</v>
      </c>
      <c r="AE85">
        <f>'IDT-1'!C85</f>
        <v>0</v>
      </c>
      <c r="AF85" s="24"/>
      <c r="AG85">
        <f t="shared" si="5"/>
        <v>893.69288306839474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8.0167014613778704</v>
      </c>
      <c r="F86">
        <f>GT_Spot!Q86</f>
        <v>0</v>
      </c>
      <c r="G86">
        <f>PPCL_NG!Q86</f>
        <v>24.57</v>
      </c>
      <c r="H86">
        <f>PPCL_Spot!Q86</f>
        <v>0</v>
      </c>
      <c r="I86">
        <f>Bawana_NG!Q86</f>
        <v>47.562247955759325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612.67025534034474</v>
      </c>
      <c r="P86" s="36">
        <v>62.172952690355324</v>
      </c>
      <c r="Q86" s="36">
        <v>18.172486486486488</v>
      </c>
      <c r="R86" s="38">
        <v>0</v>
      </c>
      <c r="S86" s="38">
        <v>0</v>
      </c>
      <c r="T86" s="37">
        <f>SUMPRODUCT(LTA!J86:AN86,LTA!J$101:AN$101,LTA!J$104:AN$104)</f>
        <v>19.96</v>
      </c>
      <c r="U86" s="37">
        <f>SUMPRODUCT(LTA!J86:AN86,LTA!J$102:AN$102,LTA!J$104:AN$104)</f>
        <v>110.28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8.0979197493661985</v>
      </c>
      <c r="AD86">
        <f t="shared" si="4"/>
        <v>890.02257418495765</v>
      </c>
      <c r="AE86">
        <f>'IDT-1'!C86</f>
        <v>0</v>
      </c>
      <c r="AF86" s="24"/>
      <c r="AG86">
        <f t="shared" si="5"/>
        <v>890.02257418495765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8.0162177816391562</v>
      </c>
      <c r="F87">
        <f>GT_Spot!Q87</f>
        <v>0</v>
      </c>
      <c r="G87">
        <f>PPCL_NG!Q87</f>
        <v>25.14</v>
      </c>
      <c r="H87">
        <f>PPCL_Spot!Q87</f>
        <v>0</v>
      </c>
      <c r="I87">
        <f>Bawana_NG!Q87</f>
        <v>47.562247955759325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617.42128997105681</v>
      </c>
      <c r="P87" s="36">
        <v>62.172952690355324</v>
      </c>
      <c r="Q87" s="36">
        <v>18.172486486486488</v>
      </c>
      <c r="R87" s="38">
        <v>0</v>
      </c>
      <c r="S87" s="38">
        <v>0</v>
      </c>
      <c r="T87" s="37">
        <f>SUMPRODUCT(LTA!J87:AN87,LTA!J$101:AN$101,LTA!J$104:AN$104)</f>
        <v>19.670000000000002</v>
      </c>
      <c r="U87" s="37">
        <f>SUMPRODUCT(LTA!J87:AN87,LTA!J$102:AN$102,LTA!J$104:AN$104)</f>
        <v>110.16999999999999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0</v>
      </c>
      <c r="AC87">
        <f t="shared" si="3"/>
        <v>8.1856112353457391</v>
      </c>
      <c r="AD87">
        <f t="shared" si="4"/>
        <v>889.85543364995135</v>
      </c>
      <c r="AE87">
        <f>'IDT-1'!C87</f>
        <v>0</v>
      </c>
      <c r="AF87" s="24"/>
      <c r="AG87">
        <f t="shared" si="5"/>
        <v>889.85543364995135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-16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8.0162177816391562</v>
      </c>
      <c r="F88">
        <f>GT_Spot!Q88</f>
        <v>0</v>
      </c>
      <c r="G88">
        <f>PPCL_NG!Q88</f>
        <v>25.14</v>
      </c>
      <c r="H88">
        <f>PPCL_Spot!Q88</f>
        <v>0</v>
      </c>
      <c r="I88">
        <f>Bawana_NG!Q88</f>
        <v>48.00226810943628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623.2671618710699</v>
      </c>
      <c r="P88" s="36">
        <v>62.172952690355324</v>
      </c>
      <c r="Q88" s="36">
        <v>18.172486486486488</v>
      </c>
      <c r="R88" s="38">
        <v>0</v>
      </c>
      <c r="S88" s="38">
        <v>0</v>
      </c>
      <c r="T88" s="37">
        <f>SUMPRODUCT(LTA!J88:AN88,LTA!J$101:AN$101,LTA!J$104:AN$104)</f>
        <v>18.72</v>
      </c>
      <c r="U88" s="37">
        <f>SUMPRODUCT(LTA!J88:AN88,LTA!J$102:AN$102,LTA!J$104:AN$104)</f>
        <v>109.94999999999999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0</v>
      </c>
      <c r="AC88">
        <f t="shared" si="3"/>
        <v>8.2395092129404084</v>
      </c>
      <c r="AD88">
        <f t="shared" si="4"/>
        <v>893.91742772604675</v>
      </c>
      <c r="AE88">
        <f>'IDT-1'!C88</f>
        <v>0</v>
      </c>
      <c r="AF88" s="24"/>
      <c r="AG88">
        <f t="shared" si="5"/>
        <v>893.91742772604675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-17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8.0162177816391562</v>
      </c>
      <c r="F89">
        <f>GT_Spot!Q89</f>
        <v>0</v>
      </c>
      <c r="G89">
        <f>PPCL_NG!Q89</f>
        <v>25.14</v>
      </c>
      <c r="H89">
        <f>PPCL_Spot!Q89</f>
        <v>0</v>
      </c>
      <c r="I89">
        <f>Bawana_NG!Q89</f>
        <v>48.00226810943628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620.85129987786161</v>
      </c>
      <c r="P89" s="36">
        <v>62.172952690355324</v>
      </c>
      <c r="Q89" s="36">
        <v>18.172486486486488</v>
      </c>
      <c r="R89" s="38">
        <v>0</v>
      </c>
      <c r="S89" s="38">
        <v>0</v>
      </c>
      <c r="T89" s="37">
        <f>SUMPRODUCT(LTA!J89:AN89,LTA!J$101:AN$101,LTA!J$104:AN$104)</f>
        <v>18.149999999999999</v>
      </c>
      <c r="U89" s="37">
        <f>SUMPRODUCT(LTA!J89:AN89,LTA!J$102:AN$102,LTA!J$104:AN$104)</f>
        <v>109.61999999999999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0</v>
      </c>
      <c r="AC89">
        <f t="shared" si="3"/>
        <v>8.0594014595228547</v>
      </c>
      <c r="AD89">
        <f t="shared" si="4"/>
        <v>907.78167348625607</v>
      </c>
      <c r="AE89">
        <f>'IDT-1'!C89</f>
        <v>0</v>
      </c>
      <c r="AF89" s="24"/>
      <c r="AG89">
        <f t="shared" si="5"/>
        <v>907.78167348625607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8.0162177816391562</v>
      </c>
      <c r="F90">
        <f>GT_Spot!Q90</f>
        <v>0</v>
      </c>
      <c r="G90">
        <f>PPCL_NG!Q90</f>
        <v>25.14</v>
      </c>
      <c r="H90">
        <f>PPCL_Spot!Q90</f>
        <v>0</v>
      </c>
      <c r="I90">
        <f>Bawana_NG!Q90</f>
        <v>48.00226810943628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642.86528713571602</v>
      </c>
      <c r="P90" s="36">
        <v>62.172952690355324</v>
      </c>
      <c r="Q90" s="36">
        <v>18.172486486486488</v>
      </c>
      <c r="R90" s="38">
        <v>0</v>
      </c>
      <c r="S90" s="38">
        <v>0</v>
      </c>
      <c r="T90" s="37">
        <f>SUMPRODUCT(LTA!J90:AN90,LTA!J$101:AN$101,LTA!J$104:AN$104)</f>
        <v>16.96</v>
      </c>
      <c r="U90" s="37">
        <f>SUMPRODUCT(LTA!J90:AN90,LTA!J$102:AN$102,LTA!J$104:AN$104)</f>
        <v>109.35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0</v>
      </c>
      <c r="AC90">
        <f t="shared" si="3"/>
        <v>8.240276547391975</v>
      </c>
      <c r="AD90">
        <f t="shared" si="4"/>
        <v>928.15478565624142</v>
      </c>
      <c r="AE90">
        <f>'IDT-1'!C90</f>
        <v>0</v>
      </c>
      <c r="AF90" s="24"/>
      <c r="AG90">
        <f t="shared" si="5"/>
        <v>928.15478565624142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8.0162177816391562</v>
      </c>
      <c r="F91">
        <f>GT_Spot!Q91</f>
        <v>0</v>
      </c>
      <c r="G91">
        <f>PPCL_NG!Q91</f>
        <v>25.3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647.77127820529722</v>
      </c>
      <c r="P91" s="36">
        <v>62.172952690355324</v>
      </c>
      <c r="Q91" s="36">
        <v>18.172486486486488</v>
      </c>
      <c r="R91" s="38">
        <v>0</v>
      </c>
      <c r="S91" s="38">
        <v>0</v>
      </c>
      <c r="T91" s="37">
        <f>SUMPRODUCT(LTA!J91:AN91,LTA!J$101:AN$101,LTA!J$104:AN$104)</f>
        <v>16.48</v>
      </c>
      <c r="U91" s="37">
        <f>SUMPRODUCT(LTA!J91:AN91,LTA!J$102:AN$102,LTA!J$104:AN$104)</f>
        <v>108.89999999999999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0</v>
      </c>
      <c r="AC91">
        <f t="shared" si="3"/>
        <v>8.2818651044507394</v>
      </c>
      <c r="AD91">
        <f t="shared" si="4"/>
        <v>932.83916949222407</v>
      </c>
      <c r="AE91">
        <f>'IDT-1'!C91</f>
        <v>0</v>
      </c>
      <c r="AF91" s="24"/>
      <c r="AG91">
        <f t="shared" si="5"/>
        <v>932.83916949222407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8.0162177816391562</v>
      </c>
      <c r="F92">
        <f>GT_Spot!Q92</f>
        <v>0</v>
      </c>
      <c r="G92">
        <f>PPCL_NG!Q92</f>
        <v>25.3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654.65637895529721</v>
      </c>
      <c r="P92" s="36">
        <v>62.172952690355324</v>
      </c>
      <c r="Q92" s="36">
        <v>18.172486486486488</v>
      </c>
      <c r="R92" s="38">
        <v>0</v>
      </c>
      <c r="S92" s="38">
        <v>0</v>
      </c>
      <c r="T92" s="37">
        <f>SUMPRODUCT(LTA!J92:AN92,LTA!J$101:AN$101,LTA!J$104:AN$104)</f>
        <v>15.52</v>
      </c>
      <c r="U92" s="37">
        <f>SUMPRODUCT(LTA!J92:AN92,LTA!J$102:AN$102,LTA!J$104:AN$104)</f>
        <v>108.74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0</v>
      </c>
      <c r="AC92">
        <f t="shared" si="3"/>
        <v>8.3325979910507382</v>
      </c>
      <c r="AD92">
        <f t="shared" si="4"/>
        <v>938.55353735562403</v>
      </c>
      <c r="AE92">
        <f>'IDT-1'!C92</f>
        <v>0</v>
      </c>
      <c r="AF92" s="24"/>
      <c r="AG92">
        <f t="shared" si="5"/>
        <v>938.55353735562403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8.0162177816391562</v>
      </c>
      <c r="F93">
        <f>GT_Spot!Q93</f>
        <v>0</v>
      </c>
      <c r="G93">
        <f>PPCL_NG!Q93</f>
        <v>25.3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658.11871184078723</v>
      </c>
      <c r="P93" s="36">
        <v>62.172952690355324</v>
      </c>
      <c r="Q93" s="36">
        <v>18.172486486486488</v>
      </c>
      <c r="R93" s="38">
        <v>0</v>
      </c>
      <c r="S93" s="38">
        <v>0</v>
      </c>
      <c r="T93" s="37">
        <f>SUMPRODUCT(LTA!J93:AN93,LTA!J$101:AN$101,LTA!J$104:AN$104)</f>
        <v>15.26</v>
      </c>
      <c r="U93" s="37">
        <f>SUMPRODUCT(LTA!J93:AN93,LTA!J$102:AN$102,LTA!J$104:AN$104)</f>
        <v>108.74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8.62451452044305</v>
      </c>
      <c r="AD93">
        <f t="shared" si="4"/>
        <v>971.43395371172176</v>
      </c>
      <c r="AE93">
        <f>'IDT-1'!C93</f>
        <v>0</v>
      </c>
      <c r="AF93" s="24"/>
      <c r="AG93">
        <f t="shared" si="5"/>
        <v>971.43395371172176</v>
      </c>
      <c r="AI93" s="34">
        <f>PXIL!I93</f>
        <v>0</v>
      </c>
      <c r="AJ93" s="34">
        <f>PXIL!O93</f>
        <v>0</v>
      </c>
      <c r="AK93" s="34">
        <f>RTM_IEX!I93</f>
        <v>15.47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14.5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8.0162177816391562</v>
      </c>
      <c r="F94">
        <f>GT_Spot!Q94</f>
        <v>0</v>
      </c>
      <c r="G94">
        <f>PPCL_NG!Q94</f>
        <v>25.3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658.11871184078723</v>
      </c>
      <c r="P94" s="36">
        <v>62.172952690355324</v>
      </c>
      <c r="Q94" s="36">
        <v>18.172486486486488</v>
      </c>
      <c r="R94" s="38">
        <v>0</v>
      </c>
      <c r="S94" s="38">
        <v>0</v>
      </c>
      <c r="T94" s="37">
        <f>SUMPRODUCT(LTA!J94:AN94,LTA!J$101:AN$101,LTA!J$104:AN$104)</f>
        <v>15.15</v>
      </c>
      <c r="U94" s="37">
        <f>SUMPRODUCT(LTA!J94:AN94,LTA!J$102:AN$102,LTA!J$104:AN$104)</f>
        <v>108.74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8.7425225204430497</v>
      </c>
      <c r="AD94">
        <f t="shared" si="4"/>
        <v>984.72594571172181</v>
      </c>
      <c r="AE94">
        <f>'IDT-1'!C94</f>
        <v>0</v>
      </c>
      <c r="AF94" s="24"/>
      <c r="AG94">
        <f t="shared" si="5"/>
        <v>984.72594571172181</v>
      </c>
      <c r="AI94" s="34">
        <f>PXIL!I94</f>
        <v>0</v>
      </c>
      <c r="AJ94" s="34">
        <f>PXIL!O94</f>
        <v>0</v>
      </c>
      <c r="AK94" s="34">
        <f>RTM_IEX!I94</f>
        <v>14.5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28.99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8.1136747326955536</v>
      </c>
      <c r="F95">
        <f>GT_Spot!Q95</f>
        <v>0</v>
      </c>
      <c r="G95">
        <f>PPCL_NG!Q95</f>
        <v>25.3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638.45382647352835</v>
      </c>
      <c r="P95" s="36">
        <v>62.172952690355324</v>
      </c>
      <c r="Q95" s="36">
        <v>18.172486486486488</v>
      </c>
      <c r="R95" s="38">
        <v>0</v>
      </c>
      <c r="S95" s="38">
        <v>0</v>
      </c>
      <c r="T95" s="37">
        <f>SUMPRODUCT(LTA!J95:AN95,LTA!J$101:AN$101,LTA!J$104:AN$104)</f>
        <v>23.22</v>
      </c>
      <c r="U95" s="37">
        <f>SUMPRODUCT(LTA!J95:AN95,LTA!J$102:AN$102,LTA!J$104:AN$104)</f>
        <v>108.74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8.9646571503804697</v>
      </c>
      <c r="AD95">
        <f t="shared" si="4"/>
        <v>1009.7463826655819</v>
      </c>
      <c r="AE95">
        <f>'IDT-1'!C95</f>
        <v>0</v>
      </c>
      <c r="AF95" s="24"/>
      <c r="AG95">
        <f t="shared" si="5"/>
        <v>1009.7463826655819</v>
      </c>
      <c r="AI95" s="34">
        <f>PXIL!I95</f>
        <v>0</v>
      </c>
      <c r="AJ95" s="34">
        <f>PXIL!O95</f>
        <v>0</v>
      </c>
      <c r="AK95" s="34">
        <f>RTM_IEX!I95</f>
        <v>31.9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48.33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8.1136747326955536</v>
      </c>
      <c r="F96">
        <f>GT_Spot!Q96</f>
        <v>0</v>
      </c>
      <c r="G96">
        <f>PPCL_NG!Q96</f>
        <v>25.3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625.78424607577676</v>
      </c>
      <c r="P96" s="36">
        <v>62.172952690355324</v>
      </c>
      <c r="Q96" s="36">
        <v>18.172486486486488</v>
      </c>
      <c r="R96" s="38">
        <v>0</v>
      </c>
      <c r="S96" s="38">
        <v>0</v>
      </c>
      <c r="T96" s="37">
        <f>SUMPRODUCT(LTA!J96:AN96,LTA!J$101:AN$101,LTA!J$104:AN$104)</f>
        <v>22.7</v>
      </c>
      <c r="U96" s="37">
        <f>SUMPRODUCT(LTA!J96:AN96,LTA!J$102:AN$102,LTA!J$104:AN$104)</f>
        <v>108.74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9.1123248428802555</v>
      </c>
      <c r="AD96">
        <f t="shared" si="4"/>
        <v>1026.3791345753305</v>
      </c>
      <c r="AE96">
        <f>'IDT-1'!C96</f>
        <v>0</v>
      </c>
      <c r="AF96" s="24"/>
      <c r="AG96">
        <f t="shared" si="5"/>
        <v>1026.3791345753305</v>
      </c>
      <c r="AI96" s="34">
        <f>PXIL!I96</f>
        <v>0</v>
      </c>
      <c r="AJ96" s="34">
        <f>PXIL!O96</f>
        <v>0</v>
      </c>
      <c r="AK96" s="34">
        <f>RTM_IEX!I96</f>
        <v>47.37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62.83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8.1136747326955536</v>
      </c>
      <c r="F97">
        <f>GT_Spot!Q97</f>
        <v>0</v>
      </c>
      <c r="G97">
        <f>PPCL_NG!Q97</f>
        <v>25.3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621.52354677096014</v>
      </c>
      <c r="P97" s="36">
        <v>62.172952690355324</v>
      </c>
      <c r="Q97" s="36">
        <v>18.172486486486488</v>
      </c>
      <c r="R97" s="38">
        <v>0</v>
      </c>
      <c r="S97" s="38">
        <v>0</v>
      </c>
      <c r="T97" s="37">
        <f>SUMPRODUCT(LTA!J97:AN97,LTA!J$101:AN$101,LTA!J$104:AN$104)</f>
        <v>21.15</v>
      </c>
      <c r="U97" s="37">
        <f>SUMPRODUCT(LTA!J97:AN97,LTA!J$102:AN$102,LTA!J$104:AN$104)</f>
        <v>108.74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8.7294306889978692</v>
      </c>
      <c r="AD97">
        <f t="shared" si="4"/>
        <v>983.2513294243962</v>
      </c>
      <c r="AE97">
        <f>'IDT-1'!C97</f>
        <v>0</v>
      </c>
      <c r="AF97" s="24"/>
      <c r="AG97">
        <f t="shared" si="5"/>
        <v>983.2513294243962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72.5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8.1136747326955536</v>
      </c>
      <c r="F98">
        <f>GT_Spot!Q98</f>
        <v>0</v>
      </c>
      <c r="G98">
        <f>PPCL_NG!Q98</f>
        <v>25.3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621.07283101444852</v>
      </c>
      <c r="P98" s="36">
        <v>62.172952690355324</v>
      </c>
      <c r="Q98" s="36">
        <v>18.172486486486488</v>
      </c>
      <c r="R98" s="38">
        <v>0</v>
      </c>
      <c r="S98" s="38">
        <v>0</v>
      </c>
      <c r="T98" s="37">
        <f>SUMPRODUCT(LTA!J98:AN98,LTA!J$101:AN$101,LTA!J$104:AN$104)</f>
        <v>19.7</v>
      </c>
      <c r="U98" s="37">
        <f>SUMPRODUCT(LTA!J98:AN98,LTA!J$102:AN$102,LTA!J$104:AN$104)</f>
        <v>108.74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8.6701123903405684</v>
      </c>
      <c r="AD98">
        <f t="shared" si="4"/>
        <v>976.56993196654196</v>
      </c>
      <c r="AE98">
        <f>'IDT-1'!C98</f>
        <v>0</v>
      </c>
      <c r="AF98" s="24"/>
      <c r="AG98">
        <f t="shared" si="5"/>
        <v>976.56993196654196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67.66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0.13440996249999992</v>
      </c>
      <c r="E99">
        <f t="shared" si="6"/>
        <v>0.19316607443910161</v>
      </c>
      <c r="F99">
        <f t="shared" si="6"/>
        <v>0</v>
      </c>
      <c r="G99">
        <f t="shared" si="6"/>
        <v>0.59226537537429502</v>
      </c>
      <c r="H99">
        <f t="shared" si="6"/>
        <v>0</v>
      </c>
      <c r="I99">
        <f t="shared" si="6"/>
        <v>1.1291761721319133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14.88661419984849</v>
      </c>
      <c r="P99" s="36">
        <f t="shared" si="6"/>
        <v>1.4213799277157375</v>
      </c>
      <c r="Q99" s="36">
        <f t="shared" si="6"/>
        <v>0.41342343243243135</v>
      </c>
      <c r="R99" s="38">
        <f t="shared" si="6"/>
        <v>0.24127890208873448</v>
      </c>
      <c r="S99" s="38">
        <f t="shared" si="6"/>
        <v>0</v>
      </c>
      <c r="T99" s="37">
        <f t="shared" si="6"/>
        <v>2.0111149999999998</v>
      </c>
      <c r="U99" s="37">
        <f t="shared" si="6"/>
        <v>2.4554299999999984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-0.80297499999999999</v>
      </c>
      <c r="AA99" s="75">
        <f t="shared" si="6"/>
        <v>0</v>
      </c>
      <c r="AB99" s="75">
        <f t="shared" si="6"/>
        <v>0</v>
      </c>
      <c r="AC99">
        <f t="shared" si="6"/>
        <v>0.21987267553198847</v>
      </c>
      <c r="AD99">
        <f t="shared" si="6"/>
        <v>22.325926370998705</v>
      </c>
      <c r="AE99">
        <f t="shared" si="6"/>
        <v>-0.49547500000000005</v>
      </c>
      <c r="AG99">
        <f t="shared" si="6"/>
        <v>21.830451370998713</v>
      </c>
      <c r="AI99">
        <f t="shared" si="6"/>
        <v>0</v>
      </c>
      <c r="AJ99">
        <f t="shared" si="6"/>
        <v>0</v>
      </c>
      <c r="AK99">
        <f t="shared" si="6"/>
        <v>0.16481500000000002</v>
      </c>
      <c r="AL99">
        <f t="shared" si="6"/>
        <v>-0.41149999999999998</v>
      </c>
      <c r="AM99">
        <f t="shared" si="6"/>
        <v>0</v>
      </c>
      <c r="AN99">
        <f t="shared" si="6"/>
        <v>0</v>
      </c>
      <c r="AO99">
        <f t="shared" si="6"/>
        <v>0.11719999999999998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45200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6.9207000000000001</v>
      </c>
      <c r="E3">
        <f>GT_NG!T3</f>
        <v>10.020876826722338</v>
      </c>
      <c r="F3">
        <f>GT_Spot!T3</f>
        <v>0</v>
      </c>
      <c r="G3">
        <f>PPCL_NG!T3</f>
        <v>29.998064640990904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738.09822729670668</v>
      </c>
      <c r="P3" s="36">
        <v>68.339983756345177</v>
      </c>
      <c r="Q3" s="36">
        <v>21.94231081081081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417.01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102.46</v>
      </c>
      <c r="Z3" s="34">
        <f>IEX!P3</f>
        <v>0</v>
      </c>
      <c r="AA3" s="75">
        <f>STOA!J3</f>
        <v>0</v>
      </c>
      <c r="AB3" s="75">
        <f>-STOA!P3</f>
        <v>0</v>
      </c>
      <c r="AC3">
        <f>SUMIF(B3:AB3,"&gt;0")*$AC$2-SUMIF(B3:AB3,"&lt;0")*($AC$2/(1-$AC$2))+SUMIF(AI3:AR3,"&gt;0")*$AC$2-SUMIF(AI3:AR3,"&lt;0")*($AC$2/(1-$AC$2))</f>
        <v>12.88672143731787</v>
      </c>
      <c r="AD3">
        <f>SUM(B3:AB3,AI3:AR3)-AC3</f>
        <v>1451.5134418942582</v>
      </c>
      <c r="AE3">
        <f>'IDT-1'!F3</f>
        <v>0</v>
      </c>
      <c r="AF3" s="24"/>
      <c r="AG3">
        <f>SUM(AD3:AF3)</f>
        <v>1451.5134418942582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6.9207000000000001</v>
      </c>
      <c r="E4">
        <f>GT_NG!T4</f>
        <v>10.020876826722338</v>
      </c>
      <c r="F4">
        <f>GT_Spot!T4</f>
        <v>0</v>
      </c>
      <c r="G4">
        <f>PPCL_NG!T4</f>
        <v>29.998064640990904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733.69959427393712</v>
      </c>
      <c r="P4" s="36">
        <v>68.339983756345177</v>
      </c>
      <c r="Q4" s="36">
        <v>21.94231081081081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411.82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88.93</v>
      </c>
      <c r="Z4" s="34">
        <f>IEX!P4</f>
        <v>0</v>
      </c>
      <c r="AA4" s="75">
        <f>STOA!J4</f>
        <v>0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12.683277466717497</v>
      </c>
      <c r="AD4">
        <f t="shared" ref="AD4:AD67" si="1">SUM(B4:AB4,AI4:AR4)-AC4</f>
        <v>1428.5982528420889</v>
      </c>
      <c r="AE4">
        <f>'IDT-1'!F4</f>
        <v>0</v>
      </c>
      <c r="AF4" s="24"/>
      <c r="AG4">
        <f t="shared" ref="AG4:AG67" si="2">SUM(AD4:AF4)</f>
        <v>1428.5982528420889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6.9207000000000001</v>
      </c>
      <c r="E5">
        <f>GT_NG!T5</f>
        <v>10.020876826722338</v>
      </c>
      <c r="F5">
        <f>GT_Spot!T5</f>
        <v>0</v>
      </c>
      <c r="G5">
        <f>PPCL_NG!T5</f>
        <v>29.998064640990904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715.86880138475999</v>
      </c>
      <c r="P5" s="36">
        <v>68.339983756345177</v>
      </c>
      <c r="Q5" s="36">
        <v>21.94231081081081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411.82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87.96</v>
      </c>
      <c r="Z5" s="34">
        <f>IEX!P5</f>
        <v>0</v>
      </c>
      <c r="AA5" s="75">
        <f>STOA!J5</f>
        <v>0</v>
      </c>
      <c r="AB5" s="75">
        <f>-STOA!P5</f>
        <v>0</v>
      </c>
      <c r="AC5">
        <f t="shared" si="0"/>
        <v>12.51783048929274</v>
      </c>
      <c r="AD5">
        <f t="shared" si="1"/>
        <v>1409.9629069303367</v>
      </c>
      <c r="AE5">
        <f>'IDT-1'!F5</f>
        <v>0</v>
      </c>
      <c r="AF5" s="24"/>
      <c r="AG5">
        <f t="shared" si="2"/>
        <v>1409.9629069303367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6.9207000000000001</v>
      </c>
      <c r="E6">
        <f>GT_NG!T6</f>
        <v>10.020876826722338</v>
      </c>
      <c r="F6">
        <f>GT_Spot!T6</f>
        <v>0</v>
      </c>
      <c r="G6">
        <f>PPCL_NG!T6</f>
        <v>29.998064640990904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711.38455066476001</v>
      </c>
      <c r="P6" s="36">
        <v>68.339983756345177</v>
      </c>
      <c r="Q6" s="36">
        <v>21.94231081081081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411.93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72.5</v>
      </c>
      <c r="Z6" s="34">
        <f>IEX!P6</f>
        <v>0</v>
      </c>
      <c r="AA6" s="75">
        <f>STOA!J6</f>
        <v>0</v>
      </c>
      <c r="AB6" s="75">
        <f>-STOA!P6</f>
        <v>0</v>
      </c>
      <c r="AC6">
        <f t="shared" si="0"/>
        <v>12.343289082956739</v>
      </c>
      <c r="AD6">
        <f t="shared" si="1"/>
        <v>1390.3031976166726</v>
      </c>
      <c r="AE6">
        <f>'IDT-1'!F6</f>
        <v>0</v>
      </c>
      <c r="AF6" s="24"/>
      <c r="AG6">
        <f t="shared" si="2"/>
        <v>1390.3031976166726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6.9207000000000001</v>
      </c>
      <c r="E7">
        <f>GT_NG!T7</f>
        <v>10.020876826722338</v>
      </c>
      <c r="F7">
        <f>GT_Spot!T7</f>
        <v>0</v>
      </c>
      <c r="G7">
        <f>PPCL_NG!T7</f>
        <v>29.998064640990904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707.00350966317603</v>
      </c>
      <c r="P7" s="36">
        <v>68.339983756345177</v>
      </c>
      <c r="Q7" s="36">
        <v>21.94231081081081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412.5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54.13</v>
      </c>
      <c r="Z7" s="34">
        <f>IEX!P7</f>
        <v>0</v>
      </c>
      <c r="AA7" s="75">
        <f>STOA!J7</f>
        <v>0</v>
      </c>
      <c r="AB7" s="75">
        <f>-STOA!P7</f>
        <v>0</v>
      </c>
      <c r="AC7">
        <f t="shared" si="0"/>
        <v>12.148095922142801</v>
      </c>
      <c r="AD7">
        <f t="shared" si="1"/>
        <v>1368.3173497759026</v>
      </c>
      <c r="AE7">
        <f>'IDT-1'!F7</f>
        <v>0</v>
      </c>
      <c r="AF7" s="24"/>
      <c r="AG7">
        <f t="shared" si="2"/>
        <v>1368.3173497759026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6.9207000000000001</v>
      </c>
      <c r="E8">
        <f>GT_NG!T8</f>
        <v>10.020876826722338</v>
      </c>
      <c r="F8">
        <f>GT_Spot!T8</f>
        <v>0</v>
      </c>
      <c r="G8">
        <f>PPCL_NG!T8</f>
        <v>29.998064640990904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701.95897914254601</v>
      </c>
      <c r="P8" s="36">
        <v>68.339983756345177</v>
      </c>
      <c r="Q8" s="36">
        <v>21.94231081081081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413.72999999999996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36.729999999999997</v>
      </c>
      <c r="Z8" s="34">
        <f>IEX!P8</f>
        <v>0</v>
      </c>
      <c r="AA8" s="75">
        <f>STOA!J8</f>
        <v>0</v>
      </c>
      <c r="AB8" s="75">
        <f>-STOA!P8</f>
        <v>0</v>
      </c>
      <c r="AC8">
        <f t="shared" si="0"/>
        <v>11.961408053561254</v>
      </c>
      <c r="AD8">
        <f t="shared" si="1"/>
        <v>1347.289507123854</v>
      </c>
      <c r="AE8">
        <f>'IDT-1'!F8</f>
        <v>0</v>
      </c>
      <c r="AF8" s="24"/>
      <c r="AG8">
        <f t="shared" si="2"/>
        <v>1347.289507123854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6.9207000000000001</v>
      </c>
      <c r="E9">
        <f>GT_NG!T9</f>
        <v>10.020876826722338</v>
      </c>
      <c r="F9">
        <f>GT_Spot!T9</f>
        <v>0</v>
      </c>
      <c r="G9">
        <f>PPCL_NG!T9</f>
        <v>29.998064640990904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696.09012988949814</v>
      </c>
      <c r="P9" s="36">
        <v>68.339983756345177</v>
      </c>
      <c r="Q9" s="36">
        <v>21.94231081081081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414.64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26.1</v>
      </c>
      <c r="Z9" s="34">
        <f>IEX!P9</f>
        <v>0</v>
      </c>
      <c r="AA9" s="75">
        <f>STOA!J9</f>
        <v>0</v>
      </c>
      <c r="AB9" s="75">
        <f>-STOA!P9</f>
        <v>0</v>
      </c>
      <c r="AC9">
        <f t="shared" si="0"/>
        <v>11.824226180134431</v>
      </c>
      <c r="AD9">
        <f t="shared" si="1"/>
        <v>1331.8378397442327</v>
      </c>
      <c r="AE9">
        <f>'IDT-1'!F9</f>
        <v>2.2879999999999998</v>
      </c>
      <c r="AF9" s="24"/>
      <c r="AG9">
        <f t="shared" si="2"/>
        <v>1334.1258397442327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6.9207000000000001</v>
      </c>
      <c r="E10">
        <f>GT_NG!T10</f>
        <v>10.020876826722338</v>
      </c>
      <c r="F10">
        <f>GT_Spot!T10</f>
        <v>0</v>
      </c>
      <c r="G10">
        <f>PPCL_NG!T10</f>
        <v>29.998064640990904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689.31336460788464</v>
      </c>
      <c r="P10" s="36">
        <v>68.339983756345177</v>
      </c>
      <c r="Q10" s="36">
        <v>21.94231081081081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415.89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1.93</v>
      </c>
      <c r="Z10" s="34">
        <f>IEX!P10</f>
        <v>0</v>
      </c>
      <c r="AA10" s="75">
        <f>STOA!J10</f>
        <v>0</v>
      </c>
      <c r="AB10" s="75">
        <f>-STOA!P10</f>
        <v>0</v>
      </c>
      <c r="AC10">
        <f t="shared" si="0"/>
        <v>11.562894645656236</v>
      </c>
      <c r="AD10">
        <f t="shared" si="1"/>
        <v>1302.4024059970977</v>
      </c>
      <c r="AE10">
        <f>'IDT-1'!F10</f>
        <v>11.442</v>
      </c>
      <c r="AF10" s="24"/>
      <c r="AG10">
        <f t="shared" si="2"/>
        <v>1313.8444059970977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6.9207000000000001</v>
      </c>
      <c r="E11">
        <f>GT_NG!T11</f>
        <v>10.210657399362875</v>
      </c>
      <c r="F11">
        <f>GT_Spot!T11</f>
        <v>0</v>
      </c>
      <c r="G11">
        <f>PPCL_NG!T11</f>
        <v>29.998064640990904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688.35852253890903</v>
      </c>
      <c r="P11" s="36">
        <v>68.339983756345177</v>
      </c>
      <c r="Q11" s="36">
        <v>21.94231081081081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415.09999999999997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0</v>
      </c>
      <c r="AB11" s="75">
        <f>-STOA!P11</f>
        <v>0</v>
      </c>
      <c r="AC11">
        <f t="shared" si="0"/>
        <v>11.617322104488487</v>
      </c>
      <c r="AD11">
        <f t="shared" si="1"/>
        <v>1308.5329170419304</v>
      </c>
      <c r="AE11">
        <f>'IDT-1'!F11</f>
        <v>-2.9910000000000001</v>
      </c>
      <c r="AF11" s="24"/>
      <c r="AG11">
        <f t="shared" si="2"/>
        <v>1305.5419170419304</v>
      </c>
      <c r="AI11" s="34">
        <f>PXIL!J11</f>
        <v>0</v>
      </c>
      <c r="AJ11" s="34">
        <f>PXIL!P11</f>
        <v>0</v>
      </c>
      <c r="AK11" s="34">
        <f>RTM_IEX!J11</f>
        <v>9.67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6.9207000000000001</v>
      </c>
      <c r="E12">
        <f>GT_NG!T12</f>
        <v>10.210657399362875</v>
      </c>
      <c r="F12">
        <f>GT_Spot!T12</f>
        <v>0</v>
      </c>
      <c r="G12">
        <f>PPCL_NG!T12</f>
        <v>29.998064640990904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690.3228469361917</v>
      </c>
      <c r="P12" s="36">
        <v>68.339983756345177</v>
      </c>
      <c r="Q12" s="36">
        <v>21.94231081081081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415.12999999999994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0</v>
      </c>
      <c r="AB12" s="75">
        <f>-STOA!P12</f>
        <v>0</v>
      </c>
      <c r="AC12">
        <f t="shared" si="0"/>
        <v>11.634872159184573</v>
      </c>
      <c r="AD12">
        <f t="shared" si="1"/>
        <v>1310.5096913845168</v>
      </c>
      <c r="AE12">
        <f>'IDT-1'!F12</f>
        <v>-20.710999999999999</v>
      </c>
      <c r="AF12" s="24"/>
      <c r="AG12">
        <f t="shared" si="2"/>
        <v>1289.7986913845168</v>
      </c>
      <c r="AI12" s="34">
        <f>PXIL!J12</f>
        <v>0</v>
      </c>
      <c r="AJ12" s="34">
        <f>PXIL!P12</f>
        <v>0</v>
      </c>
      <c r="AK12" s="34">
        <f>RTM_IEX!J12</f>
        <v>9.67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6.9207000000000001</v>
      </c>
      <c r="E13">
        <f>GT_NG!T13</f>
        <v>10.210657399362875</v>
      </c>
      <c r="F13">
        <f>GT_Spot!T13</f>
        <v>0</v>
      </c>
      <c r="G13">
        <f>PPCL_NG!T13</f>
        <v>29.998064640990904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699.18429449181917</v>
      </c>
      <c r="P13" s="36">
        <v>68.339983756345177</v>
      </c>
      <c r="Q13" s="36">
        <v>21.94231081081081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415.24999999999994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0</v>
      </c>
      <c r="AB13" s="75">
        <f>-STOA!P13</f>
        <v>0</v>
      </c>
      <c r="AC13">
        <f t="shared" si="0"/>
        <v>11.628812897674095</v>
      </c>
      <c r="AD13">
        <f t="shared" si="1"/>
        <v>1309.8271982016547</v>
      </c>
      <c r="AE13">
        <f>'IDT-1'!F13</f>
        <v>-42.811</v>
      </c>
      <c r="AF13" s="24"/>
      <c r="AG13">
        <f t="shared" si="2"/>
        <v>1267.0161982016548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6.9207000000000001</v>
      </c>
      <c r="E14">
        <f>GT_NG!T14</f>
        <v>10.210657399362875</v>
      </c>
      <c r="F14">
        <f>GT_Spot!T14</f>
        <v>0</v>
      </c>
      <c r="G14">
        <f>PPCL_NG!T14</f>
        <v>29.998064640990904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699.18429449181917</v>
      </c>
      <c r="P14" s="36">
        <v>68.339983756345177</v>
      </c>
      <c r="Q14" s="36">
        <v>21.94231081081081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415.68999999999994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0</v>
      </c>
      <c r="AB14" s="75">
        <f>-STOA!P14</f>
        <v>0</v>
      </c>
      <c r="AC14">
        <f t="shared" si="0"/>
        <v>11.632684897674094</v>
      </c>
      <c r="AD14">
        <f t="shared" si="1"/>
        <v>1310.2633262016548</v>
      </c>
      <c r="AE14">
        <f>'IDT-1'!F14</f>
        <v>-60.831000000000003</v>
      </c>
      <c r="AF14" s="24"/>
      <c r="AG14">
        <f t="shared" si="2"/>
        <v>1249.4323262016549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6.9207000000000001</v>
      </c>
      <c r="E15">
        <f>GT_NG!T15</f>
        <v>10.210657399362875</v>
      </c>
      <c r="F15">
        <f>GT_Spot!T15</f>
        <v>0</v>
      </c>
      <c r="G15">
        <f>PPCL_NG!T15</f>
        <v>29.998064640990904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688.75037694035291</v>
      </c>
      <c r="P15" s="36">
        <v>68.339983756345177</v>
      </c>
      <c r="Q15" s="36">
        <v>21.94231081081081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416.07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0</v>
      </c>
      <c r="AB15" s="75">
        <f>-STOA!P15</f>
        <v>0</v>
      </c>
      <c r="AC15">
        <f t="shared" si="0"/>
        <v>11.544210423221193</v>
      </c>
      <c r="AD15">
        <f t="shared" si="1"/>
        <v>1300.2978831246417</v>
      </c>
      <c r="AE15">
        <f>'IDT-1'!F15</f>
        <v>-50.097999999999999</v>
      </c>
      <c r="AF15" s="24"/>
      <c r="AG15">
        <f t="shared" si="2"/>
        <v>1250.1998831246417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6.9207000000000001</v>
      </c>
      <c r="E16">
        <f>GT_NG!T16</f>
        <v>10.210657399362875</v>
      </c>
      <c r="F16">
        <f>GT_Spot!T16</f>
        <v>0</v>
      </c>
      <c r="G16">
        <f>PPCL_NG!T16</f>
        <v>29.998064640990904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688.42298964307031</v>
      </c>
      <c r="P16" s="36">
        <v>68.339983756345177</v>
      </c>
      <c r="Q16" s="36">
        <v>21.94231081081081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416.64000000000004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0</v>
      </c>
      <c r="AB16" s="75">
        <f>-STOA!P16</f>
        <v>0</v>
      </c>
      <c r="AC16">
        <f t="shared" si="0"/>
        <v>11.546345415005106</v>
      </c>
      <c r="AD16">
        <f t="shared" si="1"/>
        <v>1300.5383608355751</v>
      </c>
      <c r="AE16">
        <f>'IDT-1'!F16</f>
        <v>-52.311999999999998</v>
      </c>
      <c r="AF16" s="24"/>
      <c r="AG16">
        <f t="shared" si="2"/>
        <v>1248.2263608355752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6.9207000000000001</v>
      </c>
      <c r="E17">
        <f>GT_NG!T17</f>
        <v>10.210657399362875</v>
      </c>
      <c r="F17">
        <f>GT_Spot!T17</f>
        <v>0</v>
      </c>
      <c r="G17">
        <f>PPCL_NG!T17</f>
        <v>29.998064640990904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633.89262722283365</v>
      </c>
      <c r="P17" s="36">
        <v>68.339983756345177</v>
      </c>
      <c r="Q17" s="36">
        <v>21.94231081081081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417.24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0</v>
      </c>
      <c r="AB17" s="75">
        <f>-STOA!P17</f>
        <v>0</v>
      </c>
      <c r="AC17">
        <f t="shared" si="0"/>
        <v>11.076752776150929</v>
      </c>
      <c r="AD17">
        <f t="shared" si="1"/>
        <v>1207.4675910541926</v>
      </c>
      <c r="AE17">
        <f>'IDT-1'!F17</f>
        <v>0</v>
      </c>
      <c r="AF17" s="24"/>
      <c r="AG17">
        <f t="shared" si="2"/>
        <v>1207.4675910541926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6.9207000000000001</v>
      </c>
      <c r="E18">
        <f>GT_NG!T18</f>
        <v>10.210657399362875</v>
      </c>
      <c r="F18">
        <f>GT_Spot!T18</f>
        <v>0</v>
      </c>
      <c r="G18">
        <f>PPCL_NG!T18</f>
        <v>29.998064640990904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614.56090355162087</v>
      </c>
      <c r="P18" s="36">
        <v>68.339983756345177</v>
      </c>
      <c r="Q18" s="36">
        <v>21.94231081081081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417.46000000000004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0</v>
      </c>
      <c r="AB18" s="75">
        <f>-STOA!P18</f>
        <v>0</v>
      </c>
      <c r="AC18">
        <f t="shared" si="0"/>
        <v>10.819788332622304</v>
      </c>
      <c r="AD18">
        <f t="shared" si="1"/>
        <v>1198.6128318265085</v>
      </c>
      <c r="AE18">
        <f>'IDT-1'!F18</f>
        <v>0</v>
      </c>
      <c r="AF18" s="24"/>
      <c r="AG18">
        <f t="shared" si="2"/>
        <v>1198.6128318265085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6.9207000000000001</v>
      </c>
      <c r="E19">
        <f>GT_NG!T19</f>
        <v>10.210657399362875</v>
      </c>
      <c r="F19">
        <f>GT_Spot!T19</f>
        <v>0</v>
      </c>
      <c r="G19">
        <f>PPCL_NG!T19</f>
        <v>29.998064640990904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614.56090355162087</v>
      </c>
      <c r="P19" s="36">
        <v>68.339983756345177</v>
      </c>
      <c r="Q19" s="36">
        <v>21.94231081081081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417.29000000000008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0</v>
      </c>
      <c r="AB19" s="75">
        <f>-STOA!P19</f>
        <v>0</v>
      </c>
      <c r="AC19">
        <f t="shared" si="0"/>
        <v>10.880439225277669</v>
      </c>
      <c r="AD19">
        <f t="shared" si="1"/>
        <v>1191.3821809338529</v>
      </c>
      <c r="AE19">
        <f>'IDT-1'!F19</f>
        <v>0</v>
      </c>
      <c r="AF19" s="24"/>
      <c r="AG19">
        <f t="shared" si="2"/>
        <v>1191.3821809338529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-17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6.9207000000000001</v>
      </c>
      <c r="E20">
        <f>GT_NG!T20</f>
        <v>10.290433314575127</v>
      </c>
      <c r="F20">
        <f>GT_Spot!T20</f>
        <v>0</v>
      </c>
      <c r="G20">
        <f>PPCL_NG!T20</f>
        <v>29.998064640990904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617.45172507634948</v>
      </c>
      <c r="P20" s="36">
        <v>68.339983756345177</v>
      </c>
      <c r="Q20" s="36">
        <v>21.94231081081081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416.90000000000003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0</v>
      </c>
      <c r="AB20" s="75">
        <f>-STOA!P20</f>
        <v>0</v>
      </c>
      <c r="AC20">
        <f t="shared" si="0"/>
        <v>11.027442268059884</v>
      </c>
      <c r="AD20">
        <f t="shared" si="1"/>
        <v>1179.8157753310115</v>
      </c>
      <c r="AE20">
        <f>'IDT-1'!F20</f>
        <v>0</v>
      </c>
      <c r="AF20" s="24"/>
      <c r="AG20">
        <f t="shared" si="2"/>
        <v>1179.8157753310115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-31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6.9207000000000001</v>
      </c>
      <c r="E21">
        <f>GT_NG!T21</f>
        <v>10.587844682048397</v>
      </c>
      <c r="F21">
        <f>GT_Spot!T21</f>
        <v>0</v>
      </c>
      <c r="G21">
        <f>PPCL_NG!T21</f>
        <v>29.998064640990904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597.1483891925526</v>
      </c>
      <c r="P21" s="36">
        <v>68.339983756345177</v>
      </c>
      <c r="Q21" s="36">
        <v>21.94231081081081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416.96000000000004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0</v>
      </c>
      <c r="AB21" s="75">
        <f>-STOA!P21</f>
        <v>0</v>
      </c>
      <c r="AC21">
        <f t="shared" si="0"/>
        <v>10.798649367183065</v>
      </c>
      <c r="AD21">
        <f t="shared" si="1"/>
        <v>1166.0986437155648</v>
      </c>
      <c r="AE21">
        <f>'IDT-1'!F21</f>
        <v>0</v>
      </c>
      <c r="AF21" s="24"/>
      <c r="AG21">
        <f t="shared" si="2"/>
        <v>1166.0986437155648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6.9207000000000001</v>
      </c>
      <c r="E22">
        <f>GT_NG!T22</f>
        <v>10.587844682048397</v>
      </c>
      <c r="F22">
        <f>GT_Spot!T22</f>
        <v>0</v>
      </c>
      <c r="G22">
        <f>PPCL_NG!T22</f>
        <v>29.998064640990904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625.15402054475908</v>
      </c>
      <c r="P22" s="36">
        <v>68.339983756345177</v>
      </c>
      <c r="Q22" s="36">
        <v>21.94231081081081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416.52000000000004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0</v>
      </c>
      <c r="AB22" s="75">
        <f>-STOA!P22</f>
        <v>0</v>
      </c>
      <c r="AC22">
        <f t="shared" si="0"/>
        <v>11.112251943260045</v>
      </c>
      <c r="AD22">
        <f t="shared" si="1"/>
        <v>1185.3506724916945</v>
      </c>
      <c r="AE22">
        <f>'IDT-1'!F22</f>
        <v>-19.170999999999999</v>
      </c>
      <c r="AF22" s="24"/>
      <c r="AG22">
        <f t="shared" si="2"/>
        <v>1166.1796724916944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-33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10.587844682048397</v>
      </c>
      <c r="F23">
        <f>GT_Spot!T23</f>
        <v>0</v>
      </c>
      <c r="G23">
        <f>PPCL_NG!T23</f>
        <v>29.998064640990904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608.59783526043327</v>
      </c>
      <c r="P23" s="36">
        <v>68.339983756345177</v>
      </c>
      <c r="Q23" s="36">
        <v>21.94231081081081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415.78000000000003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0</v>
      </c>
      <c r="AB23" s="75">
        <f>-STOA!P23</f>
        <v>0</v>
      </c>
      <c r="AC23">
        <f t="shared" si="0"/>
        <v>11.015962197891151</v>
      </c>
      <c r="AD23">
        <f t="shared" si="1"/>
        <v>1162.4516769527374</v>
      </c>
      <c r="AE23">
        <f>'IDT-1'!F23</f>
        <v>0</v>
      </c>
      <c r="AF23" s="24"/>
      <c r="AG23">
        <f t="shared" si="2"/>
        <v>1162.4516769527374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-39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10.587844682048397</v>
      </c>
      <c r="F24">
        <f>GT_Spot!T24</f>
        <v>0</v>
      </c>
      <c r="G24">
        <f>PPCL_NG!T24</f>
        <v>29.998064640990904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639.47757149305005</v>
      </c>
      <c r="P24" s="36">
        <v>68.339983756345177</v>
      </c>
      <c r="Q24" s="36">
        <v>21.94231081081081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415.16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0</v>
      </c>
      <c r="AB24" s="75">
        <f>-STOA!P24</f>
        <v>0</v>
      </c>
      <c r="AC24">
        <f t="shared" si="0"/>
        <v>11.282247876738177</v>
      </c>
      <c r="AD24">
        <f t="shared" si="1"/>
        <v>1192.4451275065071</v>
      </c>
      <c r="AE24">
        <f>'IDT-1'!F24</f>
        <v>-35.366999999999997</v>
      </c>
      <c r="AF24" s="24"/>
      <c r="AG24">
        <f t="shared" si="2"/>
        <v>1157.0781275065071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-39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10.587844682048397</v>
      </c>
      <c r="F25">
        <f>GT_Spot!T25</f>
        <v>0</v>
      </c>
      <c r="G25">
        <f>PPCL_NG!T25</f>
        <v>29.998064640990904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657.08158831767309</v>
      </c>
      <c r="P25" s="36">
        <v>68.339983756345177</v>
      </c>
      <c r="Q25" s="36">
        <v>21.94231081081081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415.07000000000005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0</v>
      </c>
      <c r="AB25" s="75">
        <f>-STOA!P25</f>
        <v>0</v>
      </c>
      <c r="AC25">
        <f t="shared" si="0"/>
        <v>11.649446285327549</v>
      </c>
      <c r="AD25">
        <f t="shared" si="1"/>
        <v>1185.5919459225411</v>
      </c>
      <c r="AE25">
        <f>'IDT-1'!F25</f>
        <v>-54.780999999999999</v>
      </c>
      <c r="AF25" s="24"/>
      <c r="AG25">
        <f t="shared" si="2"/>
        <v>1130.8109459225411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-63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10.587844682048397</v>
      </c>
      <c r="F26">
        <f>GT_Spot!T26</f>
        <v>0</v>
      </c>
      <c r="G26">
        <f>PPCL_NG!T26</f>
        <v>29.998064640990904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637.51281105345015</v>
      </c>
      <c r="P26" s="36">
        <v>68.339983756345177</v>
      </c>
      <c r="Q26" s="36">
        <v>21.94231081081081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414.24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0</v>
      </c>
      <c r="AB26" s="75">
        <f>-STOA!P26</f>
        <v>0</v>
      </c>
      <c r="AC26">
        <f t="shared" si="0"/>
        <v>11.407790152747019</v>
      </c>
      <c r="AD26">
        <f t="shared" si="1"/>
        <v>1172.4348247908983</v>
      </c>
      <c r="AE26">
        <f>'IDT-1'!F26</f>
        <v>-45.554000000000002</v>
      </c>
      <c r="AF26" s="24"/>
      <c r="AG26">
        <f t="shared" si="2"/>
        <v>1126.8808247908983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-56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10.587844682048397</v>
      </c>
      <c r="F27">
        <f>GT_Spot!T27</f>
        <v>0</v>
      </c>
      <c r="G27">
        <f>PPCL_NG!T27</f>
        <v>29.998064640990904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646.79765547982095</v>
      </c>
      <c r="P27" s="36">
        <v>68.339983756345177</v>
      </c>
      <c r="Q27" s="36">
        <v>21.94231081081081</v>
      </c>
      <c r="R27" s="38">
        <v>1.9166666666666667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413.39000000000004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0</v>
      </c>
      <c r="AB27" s="75">
        <f>-STOA!P27</f>
        <v>0</v>
      </c>
      <c r="AC27">
        <f t="shared" si="0"/>
        <v>11.578786598065507</v>
      </c>
      <c r="AD27">
        <f t="shared" si="1"/>
        <v>1173.6153394386174</v>
      </c>
      <c r="AE27">
        <f>'IDT-1'!F27</f>
        <v>-59.97</v>
      </c>
      <c r="AF27" s="24"/>
      <c r="AG27">
        <f t="shared" si="2"/>
        <v>1113.6453394386174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-65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10.587844682048397</v>
      </c>
      <c r="F28">
        <f>GT_Spot!T28</f>
        <v>0</v>
      </c>
      <c r="G28">
        <f>PPCL_NG!T28</f>
        <v>29.998064640990904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608.69861045397863</v>
      </c>
      <c r="P28" s="36">
        <v>68.339983756345177</v>
      </c>
      <c r="Q28" s="36">
        <v>21.94231081081081</v>
      </c>
      <c r="R28" s="38">
        <v>4.6132110091743108</v>
      </c>
      <c r="S28" s="38">
        <v>0</v>
      </c>
      <c r="T28" s="37">
        <f>SUMPRODUCT(LTA!J28:AN28,LTA!J$101:AN$101,LTA!J$105:AN$105)</f>
        <v>1.01</v>
      </c>
      <c r="U28" s="37">
        <f>SUMPRODUCT(LTA!J28:AN28,LTA!J$102:AN$102,LTA!J$105:AN$105)</f>
        <v>394.93222399999996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0</v>
      </c>
      <c r="AB28" s="75">
        <f>-STOA!P28</f>
        <v>0</v>
      </c>
      <c r="AC28">
        <f t="shared" si="0"/>
        <v>10.856238465108497</v>
      </c>
      <c r="AD28">
        <f t="shared" si="1"/>
        <v>1150.4876108882397</v>
      </c>
      <c r="AE28">
        <f>'IDT-1'!F28</f>
        <v>-38.634999999999998</v>
      </c>
      <c r="AF28" s="24"/>
      <c r="AG28">
        <f t="shared" si="2"/>
        <v>1111.8526108882397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-36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10.587844682048397</v>
      </c>
      <c r="F29">
        <f>GT_Spot!T29</f>
        <v>0</v>
      </c>
      <c r="G29">
        <f>PPCL_NG!T29</f>
        <v>29.998064640990904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619.74347795566769</v>
      </c>
      <c r="P29" s="36">
        <v>68.339983756345177</v>
      </c>
      <c r="Q29" s="36">
        <v>21.94231081081081</v>
      </c>
      <c r="R29" s="38">
        <v>8.4454999999999991</v>
      </c>
      <c r="S29" s="38">
        <v>0</v>
      </c>
      <c r="T29" s="37">
        <f>SUMPRODUCT(LTA!J29:AN29,LTA!J$101:AN$101,LTA!J$105:AN$105)</f>
        <v>3.15</v>
      </c>
      <c r="U29" s="37">
        <f>SUMPRODUCT(LTA!J29:AN29,LTA!J$102:AN$102,LTA!J$105:AN$105)</f>
        <v>404.19086399999998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</v>
      </c>
      <c r="AA29" s="75">
        <f>STOA!J29</f>
        <v>0</v>
      </c>
      <c r="AB29" s="75">
        <f>-STOA!P29</f>
        <v>0</v>
      </c>
      <c r="AC29">
        <f t="shared" si="0"/>
        <v>11.549128105396784</v>
      </c>
      <c r="AD29">
        <f t="shared" si="1"/>
        <v>1124.0705177404664</v>
      </c>
      <c r="AE29">
        <f>'IDT-1'!F29</f>
        <v>-17.876000000000001</v>
      </c>
      <c r="AF29" s="24"/>
      <c r="AG29">
        <f t="shared" si="2"/>
        <v>1106.1945177404664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-52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10.587844682048397</v>
      </c>
      <c r="F30">
        <f>GT_Spot!T30</f>
        <v>0</v>
      </c>
      <c r="G30">
        <f>PPCL_NG!T30</f>
        <v>29.998064640990904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619.94293612337515</v>
      </c>
      <c r="P30" s="36">
        <v>68.339983756345177</v>
      </c>
      <c r="Q30" s="36">
        <v>21.94231081081081</v>
      </c>
      <c r="R30" s="38">
        <v>12.083452708907252</v>
      </c>
      <c r="S30" s="38">
        <v>0</v>
      </c>
      <c r="T30" s="37">
        <f>SUMPRODUCT(LTA!J30:AN30,LTA!J$101:AN$101,LTA!J$105:AN$105)</f>
        <v>6.54</v>
      </c>
      <c r="U30" s="37">
        <f>SUMPRODUCT(LTA!J30:AN30,LTA!J$102:AN$102,LTA!J$105:AN$105)</f>
        <v>413.09000000000003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-90</v>
      </c>
      <c r="AA30" s="75">
        <f>STOA!J30</f>
        <v>0</v>
      </c>
      <c r="AB30" s="75">
        <f>-STOA!P30</f>
        <v>0</v>
      </c>
      <c r="AC30">
        <f t="shared" si="0"/>
        <v>12.037288691276609</v>
      </c>
      <c r="AD30">
        <f t="shared" si="1"/>
        <v>1100.708904031201</v>
      </c>
      <c r="AE30">
        <f>'IDT-1'!F30</f>
        <v>0</v>
      </c>
      <c r="AF30" s="24"/>
      <c r="AG30">
        <f t="shared" si="2"/>
        <v>1100.708904031201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-37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10.587844682048397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624.00275784769917</v>
      </c>
      <c r="P31" s="36">
        <v>68.339983756345177</v>
      </c>
      <c r="Q31" s="36">
        <v>21.94231081081081</v>
      </c>
      <c r="R31" s="38">
        <v>16.195898559799623</v>
      </c>
      <c r="S31" s="38">
        <v>0</v>
      </c>
      <c r="T31" s="37">
        <f>SUMPRODUCT(LTA!J31:AN31,LTA!J$101:AN$101,LTA!J$105:AN$105)</f>
        <v>12.19</v>
      </c>
      <c r="U31" s="37">
        <f>SUMPRODUCT(LTA!J31:AN31,LTA!J$102:AN$102,LTA!J$105:AN$105)</f>
        <v>422.50297599999999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-112</v>
      </c>
      <c r="AA31" s="75">
        <f>STOA!J31</f>
        <v>0</v>
      </c>
      <c r="AB31" s="75">
        <f>-STOA!P31</f>
        <v>0</v>
      </c>
      <c r="AC31">
        <f t="shared" si="0"/>
        <v>12.454850926430483</v>
      </c>
      <c r="AD31">
        <f t="shared" si="1"/>
        <v>1099.5285207302727</v>
      </c>
      <c r="AE31">
        <f>'IDT-1'!F31</f>
        <v>0</v>
      </c>
      <c r="AF31" s="24"/>
      <c r="AG31">
        <f t="shared" si="2"/>
        <v>1099.5285207302727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-39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10.210657399362875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621.78772795884265</v>
      </c>
      <c r="P32" s="36">
        <v>68.339983756345177</v>
      </c>
      <c r="Q32" s="36">
        <v>21.94231081081081</v>
      </c>
      <c r="R32" s="38">
        <v>16.202490774907751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433.19087999999999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-113</v>
      </c>
      <c r="AA32" s="75">
        <f>STOA!J32</f>
        <v>0</v>
      </c>
      <c r="AB32" s="75">
        <f>-STOA!P32</f>
        <v>0</v>
      </c>
      <c r="AC32">
        <f t="shared" si="0"/>
        <v>12.692870639802404</v>
      </c>
      <c r="AD32">
        <f t="shared" si="1"/>
        <v>1100.2227800604671</v>
      </c>
      <c r="AE32">
        <f>'IDT-1'!F32</f>
        <v>0</v>
      </c>
      <c r="AF32" s="24"/>
      <c r="AG32">
        <f t="shared" si="2"/>
        <v>1100.2227800604671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-51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10.210657399362875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627.09017639401657</v>
      </c>
      <c r="P33" s="36">
        <v>68.339983756345177</v>
      </c>
      <c r="Q33" s="36">
        <v>21.94231081081081</v>
      </c>
      <c r="R33" s="38">
        <v>16.202434625789</v>
      </c>
      <c r="S33" s="38">
        <v>0</v>
      </c>
      <c r="T33" s="37">
        <f>SUMPRODUCT(LTA!J33:AN33,LTA!J$101:AN$101,LTA!J$105:AN$105)</f>
        <v>26.04</v>
      </c>
      <c r="U33" s="37">
        <f>SUMPRODUCT(LTA!J33:AN33,LTA!J$102:AN$102,LTA!J$105:AN$105)</f>
        <v>444.64625599999999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-127</v>
      </c>
      <c r="AA33" s="75">
        <f>STOA!J33</f>
        <v>0</v>
      </c>
      <c r="AB33" s="75">
        <f>-STOA!P33</f>
        <v>0</v>
      </c>
      <c r="AC33">
        <f t="shared" si="0"/>
        <v>13.310430739218475</v>
      </c>
      <c r="AD33">
        <f t="shared" si="1"/>
        <v>1079.3829882471059</v>
      </c>
      <c r="AE33">
        <f>'IDT-1'!F33</f>
        <v>0</v>
      </c>
      <c r="AF33" s="24"/>
      <c r="AG33">
        <f t="shared" si="2"/>
        <v>1079.3829882471059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-82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10.210657399362875</v>
      </c>
      <c r="F34">
        <f>GT_Spot!T34</f>
        <v>0</v>
      </c>
      <c r="G34">
        <f>PPCL_NG!T34</f>
        <v>29.998064640990904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627.27709578670454</v>
      </c>
      <c r="P34" s="36">
        <v>68.339983756345177</v>
      </c>
      <c r="Q34" s="36">
        <v>21.94231081081081</v>
      </c>
      <c r="R34" s="38">
        <v>17.697437011294525</v>
      </c>
      <c r="S34" s="38">
        <v>0</v>
      </c>
      <c r="T34" s="37">
        <f>SUMPRODUCT(LTA!J34:AN34,LTA!J$101:AN$101,LTA!J$105:AN$105)</f>
        <v>29.17</v>
      </c>
      <c r="U34" s="37">
        <f>SUMPRODUCT(LTA!J34:AN34,LTA!J$102:AN$102,LTA!J$105:AN$105)</f>
        <v>447.64983999999998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-142.97</v>
      </c>
      <c r="AA34" s="75">
        <f>STOA!J34</f>
        <v>0</v>
      </c>
      <c r="AB34" s="75">
        <f>-STOA!P34</f>
        <v>0</v>
      </c>
      <c r="AC34">
        <f t="shared" si="0"/>
        <v>13.441070707737001</v>
      </c>
      <c r="AD34">
        <f t="shared" si="1"/>
        <v>1080.0959186977716</v>
      </c>
      <c r="AE34">
        <f>'IDT-1'!F34</f>
        <v>0</v>
      </c>
      <c r="AF34" s="24"/>
      <c r="AG34">
        <f t="shared" si="2"/>
        <v>1080.0959186977716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-73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10.210657399362875</v>
      </c>
      <c r="F35">
        <f>GT_Spot!T35</f>
        <v>0</v>
      </c>
      <c r="G35">
        <f>PPCL_NG!T35</f>
        <v>29.998064640990904</v>
      </c>
      <c r="H35">
        <f>PPCL_Spot!T35</f>
        <v>0</v>
      </c>
      <c r="I35">
        <f>Bawana_NG!T35</f>
        <v>57.28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574.10917964247733</v>
      </c>
      <c r="P35" s="36">
        <v>54.51867208121827</v>
      </c>
      <c r="Q35" s="36">
        <v>14.972797297297298</v>
      </c>
      <c r="R35" s="38">
        <v>18.594545454545457</v>
      </c>
      <c r="S35" s="38">
        <v>0</v>
      </c>
      <c r="T35" s="37">
        <f>SUMPRODUCT(LTA!J35:AN35,LTA!J$101:AN$101,LTA!J$105:AN$105)</f>
        <v>32.409999999999997</v>
      </c>
      <c r="U35" s="37">
        <f>SUMPRODUCT(LTA!J35:AN35,LTA!J$102:AN$102,LTA!J$105:AN$105)</f>
        <v>449.52671999999995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-42</v>
      </c>
      <c r="AA35" s="75">
        <f>STOA!J35</f>
        <v>0</v>
      </c>
      <c r="AB35" s="75">
        <f>-STOA!P35</f>
        <v>0</v>
      </c>
      <c r="AC35">
        <f t="shared" si="0"/>
        <v>11.975283836303532</v>
      </c>
      <c r="AD35">
        <f t="shared" si="1"/>
        <v>1125.8669526795886</v>
      </c>
      <c r="AE35">
        <f>'IDT-1'!F35</f>
        <v>0</v>
      </c>
      <c r="AF35" s="24"/>
      <c r="AG35">
        <f t="shared" si="2"/>
        <v>1125.8669526795886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-69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10.210657399362875</v>
      </c>
      <c r="F36">
        <f>GT_Spot!T36</f>
        <v>0</v>
      </c>
      <c r="G36">
        <f>PPCL_NG!T36</f>
        <v>29.998064640990904</v>
      </c>
      <c r="H36">
        <f>PPCL_Spot!T36</f>
        <v>0</v>
      </c>
      <c r="I36">
        <f>Bawana_NG!T36</f>
        <v>57.28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563.44191749714116</v>
      </c>
      <c r="P36" s="36">
        <v>50.016840609137063</v>
      </c>
      <c r="Q36" s="36">
        <v>14.972797297297298</v>
      </c>
      <c r="R36" s="38">
        <v>20.096363636363638</v>
      </c>
      <c r="S36" s="38">
        <v>0</v>
      </c>
      <c r="T36" s="37">
        <f>SUMPRODUCT(LTA!J36:AN36,LTA!J$101:AN$101,LTA!J$105:AN$105)</f>
        <v>39.68</v>
      </c>
      <c r="U36" s="37">
        <f>SUMPRODUCT(LTA!J36:AN36,LTA!J$102:AN$102,LTA!J$105:AN$105)</f>
        <v>451.74766399999993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-47</v>
      </c>
      <c r="AA36" s="75">
        <f>STOA!J36</f>
        <v>0</v>
      </c>
      <c r="AB36" s="75">
        <f>-STOA!P36</f>
        <v>0</v>
      </c>
      <c r="AC36">
        <f t="shared" si="0"/>
        <v>11.911897737103674</v>
      </c>
      <c r="AD36">
        <f t="shared" si="1"/>
        <v>1124.7540073431894</v>
      </c>
      <c r="AE36">
        <f>'IDT-1'!F36</f>
        <v>0</v>
      </c>
      <c r="AF36" s="24"/>
      <c r="AG36">
        <f t="shared" si="2"/>
        <v>1124.7540073431894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-61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10.210657399362875</v>
      </c>
      <c r="F37">
        <f>GT_Spot!T37</f>
        <v>0</v>
      </c>
      <c r="G37">
        <f>PPCL_NG!T37</f>
        <v>29.998064640990904</v>
      </c>
      <c r="H37">
        <f>PPCL_Spot!T37</f>
        <v>0</v>
      </c>
      <c r="I37">
        <f>Bawana_NG!T37</f>
        <v>57.28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572.85435828132586</v>
      </c>
      <c r="P37" s="36">
        <v>50.016840609137063</v>
      </c>
      <c r="Q37" s="36">
        <v>14.972797297297298</v>
      </c>
      <c r="R37" s="38">
        <v>20.732727272727267</v>
      </c>
      <c r="S37" s="38">
        <v>0</v>
      </c>
      <c r="T37" s="37">
        <f>SUMPRODUCT(LTA!J37:AN37,LTA!J$101:AN$101,LTA!J$105:AN$105)</f>
        <v>43.9</v>
      </c>
      <c r="U37" s="37">
        <f>SUMPRODUCT(LTA!J37:AN37,LTA!J$102:AN$102,LTA!J$105:AN$105)</f>
        <v>460.88164799999998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-69</v>
      </c>
      <c r="AA37" s="75">
        <f>STOA!J37</f>
        <v>0</v>
      </c>
      <c r="AB37" s="75">
        <f>-STOA!P37</f>
        <v>0</v>
      </c>
      <c r="AC37">
        <f t="shared" si="0"/>
        <v>12.393064228392552</v>
      </c>
      <c r="AD37">
        <f t="shared" si="1"/>
        <v>1116.6756292724485</v>
      </c>
      <c r="AE37">
        <f>'IDT-1'!F37</f>
        <v>0</v>
      </c>
      <c r="AF37" s="24"/>
      <c r="AG37">
        <f t="shared" si="2"/>
        <v>1116.6756292724485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10.210657399362875</v>
      </c>
      <c r="F38">
        <f>GT_Spot!T38</f>
        <v>0</v>
      </c>
      <c r="G38">
        <f>PPCL_NG!T38</f>
        <v>29.998064640990904</v>
      </c>
      <c r="H38">
        <f>PPCL_Spot!T38</f>
        <v>0</v>
      </c>
      <c r="I38">
        <f>Bawana_NG!T38</f>
        <v>57.28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567.38442475010368</v>
      </c>
      <c r="P38" s="36">
        <v>50.016840609137063</v>
      </c>
      <c r="Q38" s="36">
        <v>14.972797297297298</v>
      </c>
      <c r="R38" s="38">
        <v>21.241818181818182</v>
      </c>
      <c r="S38" s="38">
        <v>0</v>
      </c>
      <c r="T38" s="37">
        <f>SUMPRODUCT(LTA!J38:AN38,LTA!J$101:AN$101,LTA!J$105:AN$105)</f>
        <v>51.03</v>
      </c>
      <c r="U38" s="37">
        <f>SUMPRODUCT(LTA!J38:AN38,LTA!J$102:AN$102,LTA!J$105:AN$105)</f>
        <v>469.14892799999996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-66</v>
      </c>
      <c r="AA38" s="75">
        <f>STOA!J38</f>
        <v>0</v>
      </c>
      <c r="AB38" s="75">
        <f>-STOA!P38</f>
        <v>0</v>
      </c>
      <c r="AC38">
        <f t="shared" si="0"/>
        <v>12.431636112184627</v>
      </c>
      <c r="AD38">
        <f t="shared" si="1"/>
        <v>1133.0734947665255</v>
      </c>
      <c r="AE38">
        <f>'IDT-1'!F38</f>
        <v>0</v>
      </c>
      <c r="AF38" s="24"/>
      <c r="AG38">
        <f t="shared" si="2"/>
        <v>1133.0734947665255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-67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10.210657399362875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57.28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558.04867094040299</v>
      </c>
      <c r="P39" s="36">
        <v>50.016840609137063</v>
      </c>
      <c r="Q39" s="36">
        <v>14.972797297297298</v>
      </c>
      <c r="R39" s="38">
        <v>21.241818181818182</v>
      </c>
      <c r="S39" s="38">
        <v>0</v>
      </c>
      <c r="T39" s="37">
        <f>SUMPRODUCT(LTA!J39:AN39,LTA!J$101:AN$101,LTA!J$105:AN$105)</f>
        <v>60.21</v>
      </c>
      <c r="U39" s="37">
        <f>SUMPRODUCT(LTA!J39:AN39,LTA!J$102:AN$102,LTA!J$105:AN$105)</f>
        <v>463.29305599999998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-41</v>
      </c>
      <c r="AA39" s="75">
        <f>STOA!J39</f>
        <v>0</v>
      </c>
      <c r="AB39" s="75">
        <f>-STOA!P39</f>
        <v>0</v>
      </c>
      <c r="AC39">
        <f t="shared" si="0"/>
        <v>12.01474760780853</v>
      </c>
      <c r="AD39">
        <f t="shared" si="1"/>
        <v>1168.4806928202099</v>
      </c>
      <c r="AE39">
        <f>'IDT-1'!F39</f>
        <v>0</v>
      </c>
      <c r="AF39" s="24"/>
      <c r="AG39">
        <f t="shared" si="2"/>
        <v>1168.4806928202099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-51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10.210657399362875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57.28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558.04867094040299</v>
      </c>
      <c r="P40" s="36">
        <v>50.016840609137063</v>
      </c>
      <c r="Q40" s="36">
        <v>14.972797297297298</v>
      </c>
      <c r="R40" s="38">
        <v>22.005454545454544</v>
      </c>
      <c r="S40" s="38">
        <v>0</v>
      </c>
      <c r="T40" s="37">
        <f>SUMPRODUCT(LTA!J40:AN40,LTA!J$101:AN$101,LTA!J$105:AN$105)</f>
        <v>65.22</v>
      </c>
      <c r="U40" s="37">
        <f>SUMPRODUCT(LTA!J40:AN40,LTA!J$102:AN$102,LTA!J$105:AN$105)</f>
        <v>469.84076800000003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</v>
      </c>
      <c r="AA40" s="75">
        <f>STOA!J40</f>
        <v>0</v>
      </c>
      <c r="AB40" s="75">
        <f>-STOA!P40</f>
        <v>0</v>
      </c>
      <c r="AC40">
        <f t="shared" si="0"/>
        <v>11.990003560575602</v>
      </c>
      <c r="AD40">
        <f t="shared" si="1"/>
        <v>1195.8267852310792</v>
      </c>
      <c r="AE40">
        <f>'IDT-1'!F40</f>
        <v>0</v>
      </c>
      <c r="AF40" s="24"/>
      <c r="AG40">
        <f t="shared" si="2"/>
        <v>1195.8267852310792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-64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10.210657399362875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58.637286315886904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563.91345531332888</v>
      </c>
      <c r="P41" s="36">
        <v>50.016840609137063</v>
      </c>
      <c r="Q41" s="36">
        <v>14.972797297297298</v>
      </c>
      <c r="R41" s="38">
        <v>22.005454545454544</v>
      </c>
      <c r="S41" s="38">
        <v>0</v>
      </c>
      <c r="T41" s="37">
        <f>SUMPRODUCT(LTA!J41:AN41,LTA!J$101:AN$101,LTA!J$105:AN$105)</f>
        <v>72.069999999999993</v>
      </c>
      <c r="U41" s="37">
        <f>SUMPRODUCT(LTA!J41:AN41,LTA!J$102:AN$102,LTA!J$105:AN$105)</f>
        <v>475.90308800000003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0</v>
      </c>
      <c r="AC41">
        <f t="shared" si="0"/>
        <v>11.927476755537882</v>
      </c>
      <c r="AD41">
        <f t="shared" si="1"/>
        <v>1243.0237027249298</v>
      </c>
      <c r="AE41">
        <f>'IDT-1'!F41</f>
        <v>0</v>
      </c>
      <c r="AF41" s="24"/>
      <c r="AG41">
        <f t="shared" si="2"/>
        <v>1243.0237027249298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10.210657399362875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58.637286315886904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606.39767112403206</v>
      </c>
      <c r="P42" s="36">
        <v>59.924889340101529</v>
      </c>
      <c r="Q42" s="36">
        <v>14.972797297297298</v>
      </c>
      <c r="R42" s="38">
        <v>22.005454545454544</v>
      </c>
      <c r="S42" s="38">
        <v>0</v>
      </c>
      <c r="T42" s="37">
        <f>SUMPRODUCT(LTA!J42:AN42,LTA!J$101:AN$101,LTA!J$105:AN$105)</f>
        <v>75.95</v>
      </c>
      <c r="U42" s="37">
        <f>SUMPRODUCT(LTA!J42:AN42,LTA!J$102:AN$102,LTA!J$105:AN$105)</f>
        <v>482.32644800000003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0</v>
      </c>
      <c r="AC42">
        <f t="shared" si="0"/>
        <v>12.745542077170416</v>
      </c>
      <c r="AD42">
        <f t="shared" si="1"/>
        <v>1274.9012619449647</v>
      </c>
      <c r="AE42">
        <f>'IDT-1'!F42</f>
        <v>0</v>
      </c>
      <c r="AF42" s="24"/>
      <c r="AG42">
        <f t="shared" si="2"/>
        <v>1274.9012619449647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-80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10.210657399362875</v>
      </c>
      <c r="F43">
        <f>GT_Spot!T43</f>
        <v>0</v>
      </c>
      <c r="G43">
        <f>PPCL_NG!T43</f>
        <v>29.610992839171669</v>
      </c>
      <c r="H43">
        <f>PPCL_Spot!T43</f>
        <v>0</v>
      </c>
      <c r="I43">
        <f>Bawana_NG!T43</f>
        <v>58.637286315886904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612.05764305134244</v>
      </c>
      <c r="P43" s="36">
        <v>59.367902538071071</v>
      </c>
      <c r="Q43" s="36">
        <v>19.331810810810811</v>
      </c>
      <c r="R43" s="38">
        <v>22.005454545454544</v>
      </c>
      <c r="S43" s="38">
        <v>0</v>
      </c>
      <c r="T43" s="37">
        <f>SUMPRODUCT(LTA!J43:AN43,LTA!J$101:AN$101,LTA!J$105:AN$105)</f>
        <v>79.400000000000006</v>
      </c>
      <c r="U43" s="37">
        <f>SUMPRODUCT(LTA!J43:AN43,LTA!J$102:AN$102,LTA!J$105:AN$105)</f>
        <v>492.532848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0</v>
      </c>
      <c r="AC43">
        <f t="shared" si="0"/>
        <v>13.211904547842369</v>
      </c>
      <c r="AD43">
        <f t="shared" si="1"/>
        <v>1267.1642909522579</v>
      </c>
      <c r="AE43">
        <f>'IDT-1'!F43</f>
        <v>0</v>
      </c>
      <c r="AF43" s="24"/>
      <c r="AG43">
        <f t="shared" si="2"/>
        <v>1267.1642909522579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-110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10.319117208470027</v>
      </c>
      <c r="F44">
        <f>GT_Spot!T44</f>
        <v>0</v>
      </c>
      <c r="G44">
        <f>PPCL_NG!T44</f>
        <v>29.610992839171669</v>
      </c>
      <c r="H44">
        <f>PPCL_Spot!T44</f>
        <v>0</v>
      </c>
      <c r="I44">
        <f>Bawana_NG!T44</f>
        <v>58.637286315886904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610.73620397655839</v>
      </c>
      <c r="P44" s="36">
        <v>59.367902538071071</v>
      </c>
      <c r="Q44" s="36">
        <v>19.331810810810811</v>
      </c>
      <c r="R44" s="38">
        <v>22.005454545454544</v>
      </c>
      <c r="S44" s="38">
        <v>0</v>
      </c>
      <c r="T44" s="37">
        <f>SUMPRODUCT(LTA!J44:AN44,LTA!J$101:AN$101,LTA!J$105:AN$105)</f>
        <v>85.94</v>
      </c>
      <c r="U44" s="37">
        <f>SUMPRODUCT(LTA!J44:AN44,LTA!J$102:AN$102,LTA!J$105:AN$105)</f>
        <v>503.00996800000001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0</v>
      </c>
      <c r="AC44">
        <f t="shared" si="0"/>
        <v>13.262199711082459</v>
      </c>
      <c r="AD44">
        <f t="shared" si="1"/>
        <v>1292.918136523341</v>
      </c>
      <c r="AE44">
        <f>'IDT-1'!F44</f>
        <v>0</v>
      </c>
      <c r="AF44" s="24"/>
      <c r="AG44">
        <f t="shared" si="2"/>
        <v>1292.918136523341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10.020876826722338</v>
      </c>
      <c r="F45">
        <f>GT_Spot!T45</f>
        <v>0</v>
      </c>
      <c r="G45">
        <f>PPCL_NG!T45</f>
        <v>29.998064640990904</v>
      </c>
      <c r="H45">
        <f>PPCL_Spot!T45</f>
        <v>0</v>
      </c>
      <c r="I45">
        <f>Bawana_NG!T45</f>
        <v>58.637286315886904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588.11610341700396</v>
      </c>
      <c r="P45" s="36">
        <v>59.367902538071071</v>
      </c>
      <c r="Q45" s="36">
        <v>19.331810810810811</v>
      </c>
      <c r="R45" s="38">
        <v>22.005454545454544</v>
      </c>
      <c r="S45" s="38">
        <v>0</v>
      </c>
      <c r="T45" s="37">
        <f>SUMPRODUCT(LTA!J45:AN45,LTA!J$101:AN$101,LTA!J$105:AN$105)</f>
        <v>88.32</v>
      </c>
      <c r="U45" s="37">
        <f>SUMPRODUCT(LTA!J45:AN45,LTA!J$102:AN$102,LTA!J$105:AN$105)</f>
        <v>505.33878400000003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0</v>
      </c>
      <c r="AC45">
        <f t="shared" si="0"/>
        <v>12.998824593188663</v>
      </c>
      <c r="AD45">
        <f t="shared" si="1"/>
        <v>1287.3590585017519</v>
      </c>
      <c r="AE45">
        <f>'IDT-1'!F45</f>
        <v>0</v>
      </c>
      <c r="AF45" s="24"/>
      <c r="AG45">
        <f t="shared" si="2"/>
        <v>1287.3590585017519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-88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10.020876826722338</v>
      </c>
      <c r="F46">
        <f>GT_Spot!T46</f>
        <v>0</v>
      </c>
      <c r="G46">
        <f>PPCL_NG!T46</f>
        <v>29.998064640990904</v>
      </c>
      <c r="H46">
        <f>PPCL_Spot!T46</f>
        <v>0</v>
      </c>
      <c r="I46">
        <f>Bawana_NG!T46</f>
        <v>58.637286315886904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588.11610341700396</v>
      </c>
      <c r="P46" s="36">
        <v>59.367902538071071</v>
      </c>
      <c r="Q46" s="36">
        <v>19.331810810810811</v>
      </c>
      <c r="R46" s="38">
        <v>22.005454545454544</v>
      </c>
      <c r="S46" s="38">
        <v>0</v>
      </c>
      <c r="T46" s="37">
        <f>SUMPRODUCT(LTA!J46:AN46,LTA!J$101:AN$101,LTA!J$105:AN$105)</f>
        <v>91.460000000000008</v>
      </c>
      <c r="U46" s="37">
        <f>SUMPRODUCT(LTA!J46:AN46,LTA!J$102:AN$102,LTA!J$105:AN$105)</f>
        <v>549.58302400000002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0</v>
      </c>
      <c r="AC46">
        <f t="shared" si="0"/>
        <v>13.655515348287938</v>
      </c>
      <c r="AD46">
        <f t="shared" si="1"/>
        <v>1307.0866077466526</v>
      </c>
      <c r="AE46">
        <f>'IDT-1'!F46</f>
        <v>0</v>
      </c>
      <c r="AF46" s="24"/>
      <c r="AG46">
        <f t="shared" si="2"/>
        <v>1307.0866077466526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-115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10.020876826722338</v>
      </c>
      <c r="F47">
        <f>GT_Spot!T47</f>
        <v>0</v>
      </c>
      <c r="G47">
        <f>PPCL_NG!T47</f>
        <v>29.998064640990904</v>
      </c>
      <c r="H47">
        <f>PPCL_Spot!T47</f>
        <v>0</v>
      </c>
      <c r="I47">
        <f>Bawana_NG!T47</f>
        <v>58.637286315886904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588.11610341700396</v>
      </c>
      <c r="P47" s="36">
        <v>59.367902538071071</v>
      </c>
      <c r="Q47" s="36">
        <v>19.331810810810811</v>
      </c>
      <c r="R47" s="38">
        <v>22.514545454545456</v>
      </c>
      <c r="S47" s="38">
        <v>0</v>
      </c>
      <c r="T47" s="37">
        <f>SUMPRODUCT(LTA!J47:AN47,LTA!J$101:AN$101,LTA!J$105:AN$105)</f>
        <v>92.86</v>
      </c>
      <c r="U47" s="37">
        <f>SUMPRODUCT(LTA!J47:AN47,LTA!J$102:AN$102,LTA!J$105:AN$105)</f>
        <v>552.27775999999994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0</v>
      </c>
      <c r="AC47">
        <f t="shared" si="0"/>
        <v>13.030169460923288</v>
      </c>
      <c r="AD47">
        <f t="shared" si="1"/>
        <v>1387.3157805431078</v>
      </c>
      <c r="AE47">
        <f>'IDT-1'!F47</f>
        <v>0</v>
      </c>
      <c r="AF47" s="24"/>
      <c r="AG47">
        <f t="shared" si="2"/>
        <v>1387.3157805431078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10.020876826722338</v>
      </c>
      <c r="F48">
        <f>GT_Spot!T48</f>
        <v>0</v>
      </c>
      <c r="G48">
        <f>PPCL_NG!T48</f>
        <v>29.998064640990904</v>
      </c>
      <c r="H48">
        <f>PPCL_Spot!T48</f>
        <v>0</v>
      </c>
      <c r="I48">
        <f>Bawana_NG!T48</f>
        <v>58.637286315886904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588.11610341700396</v>
      </c>
      <c r="P48" s="36">
        <v>59.367902538071071</v>
      </c>
      <c r="Q48" s="36">
        <v>19.331810810810811</v>
      </c>
      <c r="R48" s="38">
        <v>22.514545454545456</v>
      </c>
      <c r="S48" s="38">
        <v>0</v>
      </c>
      <c r="T48" s="37">
        <f>SUMPRODUCT(LTA!J48:AN48,LTA!J$101:AN$101,LTA!J$105:AN$105)</f>
        <v>93.05</v>
      </c>
      <c r="U48" s="37">
        <f>SUMPRODUCT(LTA!J48:AN48,LTA!J$102:AN$102,LTA!J$105:AN$105)</f>
        <v>553.34960000000001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0</v>
      </c>
      <c r="AC48">
        <f t="shared" si="0"/>
        <v>12.952492377701336</v>
      </c>
      <c r="AD48">
        <f t="shared" si="1"/>
        <v>1398.6552976263299</v>
      </c>
      <c r="AE48">
        <f>'IDT-1'!F48</f>
        <v>0</v>
      </c>
      <c r="AF48" s="24"/>
      <c r="AG48">
        <f t="shared" si="2"/>
        <v>1398.6552976263299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10.020876826722338</v>
      </c>
      <c r="F49">
        <f>GT_Spot!T49</f>
        <v>0</v>
      </c>
      <c r="G49">
        <f>PPCL_NG!T49</f>
        <v>29.998064640990904</v>
      </c>
      <c r="H49">
        <f>PPCL_Spot!T49</f>
        <v>0</v>
      </c>
      <c r="I49">
        <f>Bawana_NG!T49</f>
        <v>58.637286315886904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585.98210394599027</v>
      </c>
      <c r="P49" s="36">
        <v>59.367902538071071</v>
      </c>
      <c r="Q49" s="36">
        <v>19.331810810810811</v>
      </c>
      <c r="R49" s="38">
        <v>22.769090909090909</v>
      </c>
      <c r="S49" s="38">
        <v>0</v>
      </c>
      <c r="T49" s="37">
        <f>SUMPRODUCT(LTA!J49:AN49,LTA!J$101:AN$101,LTA!J$105:AN$105)</f>
        <v>93.09</v>
      </c>
      <c r="U49" s="37">
        <f>SUMPRODUCT(LTA!J49:AN49,LTA!J$102:AN$102,LTA!J$105:AN$105)</f>
        <v>552.414176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0</v>
      </c>
      <c r="AC49">
        <f t="shared" si="0"/>
        <v>12.794901538323488</v>
      </c>
      <c r="AD49">
        <f t="shared" si="1"/>
        <v>1411.0380104492399</v>
      </c>
      <c r="AE49">
        <f>'IDT-1'!F49</f>
        <v>0</v>
      </c>
      <c r="AF49" s="24"/>
      <c r="AG49">
        <f t="shared" si="2"/>
        <v>1411.0380104492399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10.020876826722338</v>
      </c>
      <c r="F50">
        <f>GT_Spot!T50</f>
        <v>0</v>
      </c>
      <c r="G50">
        <f>PPCL_NG!T50</f>
        <v>29.998064640990904</v>
      </c>
      <c r="H50">
        <f>PPCL_Spot!T50</f>
        <v>0</v>
      </c>
      <c r="I50">
        <f>Bawana_NG!T50</f>
        <v>58.637286315886904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585.98210394599027</v>
      </c>
      <c r="P50" s="36">
        <v>59.367902538071071</v>
      </c>
      <c r="Q50" s="36">
        <v>19.331810810810811</v>
      </c>
      <c r="R50" s="38">
        <v>22.769090909090909</v>
      </c>
      <c r="S50" s="38">
        <v>0</v>
      </c>
      <c r="T50" s="37">
        <f>SUMPRODUCT(LTA!J50:AN50,LTA!J$101:AN$101,LTA!J$105:AN$105)</f>
        <v>93.13</v>
      </c>
      <c r="U50" s="37">
        <f>SUMPRODUCT(LTA!J50:AN50,LTA!J$102:AN$102,LTA!J$105:AN$105)</f>
        <v>551.44952000000001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0</v>
      </c>
      <c r="AC50">
        <f t="shared" si="0"/>
        <v>12.653592652690557</v>
      </c>
      <c r="AD50">
        <f t="shared" si="1"/>
        <v>1425.2546633348727</v>
      </c>
      <c r="AE50">
        <f>'IDT-1'!F50</f>
        <v>0</v>
      </c>
      <c r="AF50" s="24"/>
      <c r="AG50">
        <f t="shared" si="2"/>
        <v>1425.2546633348727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10.020876826722338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578.64449517696676</v>
      </c>
      <c r="P51" s="36">
        <v>59.367902538071071</v>
      </c>
      <c r="Q51" s="36">
        <v>19.331810810810811</v>
      </c>
      <c r="R51" s="38">
        <v>22.769090909090909</v>
      </c>
      <c r="S51" s="38">
        <v>0</v>
      </c>
      <c r="T51" s="37">
        <f>SUMPRODUCT(LTA!J51:AN51,LTA!J$101:AN$101,LTA!J$105:AN$105)</f>
        <v>84.22</v>
      </c>
      <c r="U51" s="37">
        <f>SUMPRODUCT(LTA!J51:AN51,LTA!J$102:AN$102,LTA!J$105:AN$105)</f>
        <v>550.78307199999995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0</v>
      </c>
      <c r="AC51">
        <f t="shared" si="0"/>
        <v>12.638601695317139</v>
      </c>
      <c r="AD51">
        <f t="shared" si="1"/>
        <v>1393.4329644960701</v>
      </c>
      <c r="AE51">
        <f>'IDT-1'!F51</f>
        <v>0</v>
      </c>
      <c r="AF51" s="24"/>
      <c r="AG51">
        <f t="shared" si="2"/>
        <v>1393.4329644960701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10.020876826722338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579.18326509377778</v>
      </c>
      <c r="P52" s="36">
        <v>59.367902538071071</v>
      </c>
      <c r="Q52" s="36">
        <v>19.331810810810811</v>
      </c>
      <c r="R52" s="38">
        <v>22.769090909090909</v>
      </c>
      <c r="S52" s="38">
        <v>0</v>
      </c>
      <c r="T52" s="37">
        <f>SUMPRODUCT(LTA!J52:AN52,LTA!J$101:AN$101,LTA!J$105:AN$105)</f>
        <v>84.09</v>
      </c>
      <c r="U52" s="37">
        <f>SUMPRODUCT(LTA!J52:AN52,LTA!J$102:AN$102,LTA!J$105:AN$105)</f>
        <v>554.34937600000001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0</v>
      </c>
      <c r="AC52">
        <f t="shared" si="0"/>
        <v>12.625506432952148</v>
      </c>
      <c r="AD52">
        <f t="shared" si="1"/>
        <v>1422.0911336752465</v>
      </c>
      <c r="AE52">
        <f>'IDT-1'!F52</f>
        <v>0</v>
      </c>
      <c r="AF52" s="24"/>
      <c r="AG52">
        <f t="shared" si="2"/>
        <v>1422.0911336752465</v>
      </c>
      <c r="AI52" s="34">
        <f>PXIL!J52</f>
        <v>0</v>
      </c>
      <c r="AJ52" s="34">
        <f>PXIL!P52</f>
        <v>0</v>
      </c>
      <c r="AK52" s="34">
        <f>RTM_IEX!J52</f>
        <v>9.67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10.328927144174608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575.90939089377775</v>
      </c>
      <c r="P53" s="36">
        <v>59.367902538071071</v>
      </c>
      <c r="Q53" s="36">
        <v>19.331810810810811</v>
      </c>
      <c r="R53" s="38">
        <v>22.769090909090909</v>
      </c>
      <c r="S53" s="38">
        <v>0</v>
      </c>
      <c r="T53" s="37">
        <f>SUMPRODUCT(LTA!J53:AN53,LTA!J$101:AN$101,LTA!J$105:AN$105)</f>
        <v>84.31</v>
      </c>
      <c r="U53" s="37">
        <f>SUMPRODUCT(LTA!J53:AN53,LTA!J$102:AN$102,LTA!J$105:AN$105)</f>
        <v>557.36027200000001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0</v>
      </c>
      <c r="AC53">
        <f t="shared" si="0"/>
        <v>12.542743067585727</v>
      </c>
      <c r="AD53">
        <f t="shared" si="1"/>
        <v>1412.7689691580651</v>
      </c>
      <c r="AE53">
        <f>'IDT-1'!F53</f>
        <v>0</v>
      </c>
      <c r="AF53" s="24"/>
      <c r="AG53">
        <f t="shared" si="2"/>
        <v>1412.7689691580651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10.328927144174608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575.90939089377775</v>
      </c>
      <c r="P54" s="36">
        <v>59.367902538071071</v>
      </c>
      <c r="Q54" s="36">
        <v>19.331810810810811</v>
      </c>
      <c r="R54" s="38">
        <v>22.769090909090909</v>
      </c>
      <c r="S54" s="38">
        <v>0</v>
      </c>
      <c r="T54" s="37">
        <f>SUMPRODUCT(LTA!J54:AN54,LTA!J$101:AN$101,LTA!J$105:AN$105)</f>
        <v>84.31</v>
      </c>
      <c r="U54" s="37">
        <f>SUMPRODUCT(LTA!J54:AN54,LTA!J$102:AN$102,LTA!J$105:AN$105)</f>
        <v>537.43495999999993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0</v>
      </c>
      <c r="AC54">
        <f t="shared" si="0"/>
        <v>12.409904321985724</v>
      </c>
      <c r="AD54">
        <f t="shared" si="1"/>
        <v>1397.8064959036647</v>
      </c>
      <c r="AE54">
        <f>'IDT-1'!F54</f>
        <v>0</v>
      </c>
      <c r="AF54" s="24"/>
      <c r="AG54">
        <f t="shared" si="2"/>
        <v>1397.8064959036647</v>
      </c>
      <c r="AI54" s="34">
        <f>PXIL!J54</f>
        <v>0</v>
      </c>
      <c r="AJ54" s="34">
        <f>PXIL!P54</f>
        <v>0</v>
      </c>
      <c r="AK54" s="34">
        <f>RTM_IEX!J54</f>
        <v>4.83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10.328927144174608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579.14054768273638</v>
      </c>
      <c r="P55" s="36">
        <v>59.367902538071071</v>
      </c>
      <c r="Q55" s="36">
        <v>19.331810810810811</v>
      </c>
      <c r="R55" s="38">
        <v>22.769090909090909</v>
      </c>
      <c r="S55" s="38">
        <v>0</v>
      </c>
      <c r="T55" s="37">
        <f>SUMPRODUCT(LTA!J55:AN55,LTA!J$101:AN$101,LTA!J$105:AN$105)</f>
        <v>78.31</v>
      </c>
      <c r="U55" s="37">
        <f>SUMPRODUCT(LTA!J55:AN55,LTA!J$102:AN$102,LTA!J$105:AN$105)</f>
        <v>535.31281600000011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0</v>
      </c>
      <c r="AC55">
        <f t="shared" si="0"/>
        <v>12.723875373027353</v>
      </c>
      <c r="AD55">
        <f t="shared" si="1"/>
        <v>1342.771537641582</v>
      </c>
      <c r="AE55">
        <f>'IDT-1'!F55</f>
        <v>0</v>
      </c>
      <c r="AF55" s="24"/>
      <c r="AG55">
        <f t="shared" si="2"/>
        <v>1342.771537641582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10.328927144174608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579.14054768273638</v>
      </c>
      <c r="P56" s="36">
        <v>59.367902538071071</v>
      </c>
      <c r="Q56" s="36">
        <v>19.331810810810811</v>
      </c>
      <c r="R56" s="38">
        <v>22.769090909090909</v>
      </c>
      <c r="S56" s="38">
        <v>0</v>
      </c>
      <c r="T56" s="37">
        <f>SUMPRODUCT(LTA!J56:AN56,LTA!J$101:AN$101,LTA!J$105:AN$105)</f>
        <v>79.31</v>
      </c>
      <c r="U56" s="37">
        <f>SUMPRODUCT(LTA!J56:AN56,LTA!J$102:AN$102,LTA!J$105:AN$105)</f>
        <v>502.58086399999996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0</v>
      </c>
      <c r="AC56">
        <f t="shared" si="0"/>
        <v>12.311462282594421</v>
      </c>
      <c r="AD56">
        <f t="shared" si="1"/>
        <v>1326.4519987320148</v>
      </c>
      <c r="AE56">
        <f>'IDT-1'!F56</f>
        <v>0</v>
      </c>
      <c r="AF56" s="24"/>
      <c r="AG56">
        <f t="shared" si="2"/>
        <v>1326.4519987320148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10.65651760228354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592.718355214383</v>
      </c>
      <c r="P57" s="36">
        <v>50.849449746192903</v>
      </c>
      <c r="Q57" s="36">
        <v>14.972797297297298</v>
      </c>
      <c r="R57" s="38">
        <v>22.769090909090909</v>
      </c>
      <c r="S57" s="38">
        <v>0</v>
      </c>
      <c r="T57" s="37">
        <f>SUMPRODUCT(LTA!J57:AN57,LTA!J$101:AN$101,LTA!J$105:AN$105)</f>
        <v>80.31</v>
      </c>
      <c r="U57" s="37">
        <f>SUMPRODUCT(LTA!J57:AN57,LTA!J$102:AN$102,LTA!J$105:AN$105)</f>
        <v>510.86721600000004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0</v>
      </c>
      <c r="AC57">
        <f t="shared" si="0"/>
        <v>12.476092153350965</v>
      </c>
      <c r="AD57">
        <f t="shared" si="1"/>
        <v>1405.2616525456224</v>
      </c>
      <c r="AE57">
        <f>'IDT-1'!F57</f>
        <v>0</v>
      </c>
      <c r="AF57" s="24"/>
      <c r="AG57">
        <f t="shared" si="2"/>
        <v>1405.2616525456224</v>
      </c>
      <c r="AI57" s="34">
        <f>PXIL!J57</f>
        <v>0</v>
      </c>
      <c r="AJ57" s="34">
        <f>PXIL!P57</f>
        <v>0</v>
      </c>
      <c r="AK57" s="34">
        <f>RTM_IEX!J57</f>
        <v>38.659999999999997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10.022201078338091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598.8675662043496</v>
      </c>
      <c r="P58" s="36">
        <v>59.367902538071071</v>
      </c>
      <c r="Q58" s="36">
        <v>19.331810810810811</v>
      </c>
      <c r="R58" s="38">
        <v>22.769090909090909</v>
      </c>
      <c r="S58" s="38">
        <v>0</v>
      </c>
      <c r="T58" s="37">
        <f>SUMPRODUCT(LTA!J58:AN58,LTA!J$101:AN$101,LTA!J$105:AN$105)</f>
        <v>82.31</v>
      </c>
      <c r="U58" s="37">
        <f>SUMPRODUCT(LTA!J58:AN58,LTA!J$102:AN$102,LTA!J$105:AN$105)</f>
        <v>513.21852800000011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0</v>
      </c>
      <c r="AC58">
        <f t="shared" si="0"/>
        <v>12.720152433739399</v>
      </c>
      <c r="AD58">
        <f t="shared" si="1"/>
        <v>1432.7517150366466</v>
      </c>
      <c r="AE58">
        <f>'IDT-1'!F58</f>
        <v>0</v>
      </c>
      <c r="AF58" s="24"/>
      <c r="AG58">
        <f t="shared" si="2"/>
        <v>1432.7517150366466</v>
      </c>
      <c r="AI58" s="34">
        <f>PXIL!J58</f>
        <v>0</v>
      </c>
      <c r="AJ58" s="34">
        <f>PXIL!P58</f>
        <v>0</v>
      </c>
      <c r="AK58" s="34">
        <f>RTM_IEX!J58</f>
        <v>43.5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10.022201078338091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631.84538610374034</v>
      </c>
      <c r="P59" s="36">
        <v>59.367902538071071</v>
      </c>
      <c r="Q59" s="36">
        <v>19.331810810810811</v>
      </c>
      <c r="R59" s="38">
        <v>22.769090909090909</v>
      </c>
      <c r="S59" s="38">
        <v>0</v>
      </c>
      <c r="T59" s="37">
        <f>SUMPRODUCT(LTA!J59:AN59,LTA!J$101:AN$101,LTA!J$105:AN$105)</f>
        <v>80.510000000000005</v>
      </c>
      <c r="U59" s="37">
        <f>SUMPRODUCT(LTA!J59:AN59,LTA!J$102:AN$102,LTA!J$105:AN$105)</f>
        <v>516.4170079999999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0</v>
      </c>
      <c r="AC59">
        <f t="shared" si="0"/>
        <v>12.724959872854035</v>
      </c>
      <c r="AD59">
        <f t="shared" si="1"/>
        <v>1433.2932074969226</v>
      </c>
      <c r="AE59">
        <f>'IDT-1'!F59</f>
        <v>0</v>
      </c>
      <c r="AF59" s="24"/>
      <c r="AG59">
        <f t="shared" si="2"/>
        <v>1433.2932074969226</v>
      </c>
      <c r="AI59" s="34">
        <f>PXIL!J59</f>
        <v>0</v>
      </c>
      <c r="AJ59" s="34">
        <f>PXIL!P59</f>
        <v>0</v>
      </c>
      <c r="AK59" s="34">
        <f>RTM_IEX!J59</f>
        <v>9.67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10.022201078338091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631.84549507684119</v>
      </c>
      <c r="P60" s="36">
        <v>59.367902538071071</v>
      </c>
      <c r="Q60" s="36">
        <v>19.331810810810811</v>
      </c>
      <c r="R60" s="38">
        <v>22.769090909090909</v>
      </c>
      <c r="S60" s="38">
        <v>0</v>
      </c>
      <c r="T60" s="37">
        <f>SUMPRODUCT(LTA!J60:AN60,LTA!J$101:AN$101,LTA!J$105:AN$105)</f>
        <v>80.14</v>
      </c>
      <c r="U60" s="37">
        <f>SUMPRODUCT(LTA!J60:AN60,LTA!J$102:AN$102,LTA!J$105:AN$105)</f>
        <v>519.11470399999996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0</v>
      </c>
      <c r="AC60">
        <f t="shared" si="0"/>
        <v>12.873044556617321</v>
      </c>
      <c r="AD60">
        <f t="shared" si="1"/>
        <v>1449.9729277862602</v>
      </c>
      <c r="AE60">
        <f>'IDT-1'!F60</f>
        <v>0</v>
      </c>
      <c r="AF60" s="24"/>
      <c r="AG60">
        <f t="shared" si="2"/>
        <v>1449.9729277862602</v>
      </c>
      <c r="AI60" s="34">
        <f>PXIL!J60</f>
        <v>0</v>
      </c>
      <c r="AJ60" s="34">
        <f>PXIL!P60</f>
        <v>0</v>
      </c>
      <c r="AK60" s="34">
        <f>RTM_IEX!J60</f>
        <v>24.17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10.022201078338091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633.77937161093212</v>
      </c>
      <c r="P61" s="36">
        <v>59.367902538071071</v>
      </c>
      <c r="Q61" s="36">
        <v>19.331810810810811</v>
      </c>
      <c r="R61" s="38">
        <v>22.769090909090909</v>
      </c>
      <c r="S61" s="38">
        <v>0</v>
      </c>
      <c r="T61" s="37">
        <f>SUMPRODUCT(LTA!J61:AN61,LTA!J$101:AN$101,LTA!J$105:AN$105)</f>
        <v>77.739999999999995</v>
      </c>
      <c r="U61" s="37">
        <f>SUMPRODUCT(LTA!J61:AN61,LTA!J$102:AN$102,LTA!J$105:AN$105)</f>
        <v>521.46545600000002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0</v>
      </c>
      <c r="AC61">
        <f t="shared" si="0"/>
        <v>12.721323925328301</v>
      </c>
      <c r="AD61">
        <f t="shared" si="1"/>
        <v>1422.8392769516402</v>
      </c>
      <c r="AE61">
        <f>'IDT-1'!F61</f>
        <v>0</v>
      </c>
      <c r="AF61" s="24"/>
      <c r="AG61">
        <f t="shared" si="2"/>
        <v>1422.8392769516402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10.022201078338091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634.30250388637774</v>
      </c>
      <c r="P62" s="36">
        <v>68.339983756345177</v>
      </c>
      <c r="Q62" s="36">
        <v>21.94231081081081</v>
      </c>
      <c r="R62" s="38">
        <v>22.769090909090909</v>
      </c>
      <c r="S62" s="38">
        <v>0</v>
      </c>
      <c r="T62" s="37">
        <f>SUMPRODUCT(LTA!J62:AN62,LTA!J$101:AN$101,LTA!J$105:AN$105)</f>
        <v>75.239999999999995</v>
      </c>
      <c r="U62" s="37">
        <f>SUMPRODUCT(LTA!J62:AN62,LTA!J$102:AN$102,LTA!J$105:AN$105)</f>
        <v>521.40489600000001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0</v>
      </c>
      <c r="AC62">
        <f t="shared" si="0"/>
        <v>12.760930638462057</v>
      </c>
      <c r="AD62">
        <f t="shared" si="1"/>
        <v>1437.3448237322261</v>
      </c>
      <c r="AE62">
        <f>'IDT-1'!F62</f>
        <v>7.1029999999999998</v>
      </c>
      <c r="AF62" s="24"/>
      <c r="AG62">
        <f t="shared" si="2"/>
        <v>1444.4478237322262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10.022201078338091</v>
      </c>
      <c r="F63">
        <f>GT_Spot!T63</f>
        <v>0</v>
      </c>
      <c r="G63">
        <f>PPCL_NG!T63</f>
        <v>29.997973109925006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634.94521455751487</v>
      </c>
      <c r="P63" s="36">
        <v>68.339983756345177</v>
      </c>
      <c r="Q63" s="36">
        <v>21.94231081081081</v>
      </c>
      <c r="R63" s="38">
        <v>22.769090909090909</v>
      </c>
      <c r="S63" s="38">
        <v>0</v>
      </c>
      <c r="T63" s="37">
        <f>SUMPRODUCT(LTA!J63:AN63,LTA!J$101:AN$101,LTA!J$105:AN$105)</f>
        <v>70.06</v>
      </c>
      <c r="U63" s="37">
        <f>SUMPRODUCT(LTA!J63:AN63,LTA!J$102:AN$102,LTA!J$105:AN$105)</f>
        <v>512.28656000000001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0</v>
      </c>
      <c r="AC63">
        <f t="shared" si="0"/>
        <v>12.862696486990288</v>
      </c>
      <c r="AD63">
        <f t="shared" si="1"/>
        <v>1398.5854056647602</v>
      </c>
      <c r="AE63">
        <f>'IDT-1'!F63</f>
        <v>30.645</v>
      </c>
      <c r="AF63" s="24"/>
      <c r="AG63">
        <f t="shared" si="2"/>
        <v>1429.2304056647602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10.022201078338091</v>
      </c>
      <c r="F64">
        <f>GT_Spot!T64</f>
        <v>0</v>
      </c>
      <c r="G64">
        <f>PPCL_NG!T64</f>
        <v>29.997973109925006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634.93805602329132</v>
      </c>
      <c r="P64" s="36">
        <v>68.339983756345177</v>
      </c>
      <c r="Q64" s="36">
        <v>21.94231081081081</v>
      </c>
      <c r="R64" s="38">
        <v>22.769090909090909</v>
      </c>
      <c r="S64" s="38">
        <v>0</v>
      </c>
      <c r="T64" s="37">
        <f>SUMPRODUCT(LTA!J64:AN64,LTA!J$101:AN$101,LTA!J$105:AN$105)</f>
        <v>64.44</v>
      </c>
      <c r="U64" s="37">
        <f>SUMPRODUCT(LTA!J64:AN64,LTA!J$102:AN$102,LTA!J$105:AN$105)</f>
        <v>503.205152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0</v>
      </c>
      <c r="AC64">
        <f t="shared" si="0"/>
        <v>12.777651739100097</v>
      </c>
      <c r="AD64">
        <f t="shared" si="1"/>
        <v>1378.9618838784268</v>
      </c>
      <c r="AE64">
        <f>'IDT-1'!F64</f>
        <v>44.265000000000001</v>
      </c>
      <c r="AF64" s="24"/>
      <c r="AG64">
        <f t="shared" si="2"/>
        <v>1423.2268838784269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10.022201078338091</v>
      </c>
      <c r="F65">
        <f>GT_Spot!T65</f>
        <v>0</v>
      </c>
      <c r="G65">
        <f>PPCL_NG!T65</f>
        <v>29.997973109925006</v>
      </c>
      <c r="H65">
        <f>PPCL_Spot!T65</f>
        <v>0</v>
      </c>
      <c r="I65">
        <f>Bawana_NG!T65</f>
        <v>52.822385403965136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596.8337879505641</v>
      </c>
      <c r="P65" s="36">
        <v>68.339983756345177</v>
      </c>
      <c r="Q65" s="36">
        <v>21.94231081081081</v>
      </c>
      <c r="R65" s="38">
        <v>22.769090909090909</v>
      </c>
      <c r="S65" s="38">
        <v>0</v>
      </c>
      <c r="T65" s="37">
        <f>SUMPRODUCT(LTA!J65:AN65,LTA!J$101:AN$101,LTA!J$105:AN$105)</f>
        <v>58.81</v>
      </c>
      <c r="U65" s="37">
        <f>SUMPRODUCT(LTA!J65:AN65,LTA!J$102:AN$102,LTA!J$105:AN$105)</f>
        <v>493.40883199999996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0</v>
      </c>
      <c r="AC65">
        <f t="shared" si="0"/>
        <v>11.988403812167544</v>
      </c>
      <c r="AD65">
        <f t="shared" si="1"/>
        <v>1350.3302112068716</v>
      </c>
      <c r="AE65">
        <f>'IDT-1'!F65</f>
        <v>60.015000000000001</v>
      </c>
      <c r="AF65" s="24"/>
      <c r="AG65">
        <f t="shared" si="2"/>
        <v>1410.3452112068717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10.022201078338091</v>
      </c>
      <c r="F66">
        <f>GT_Spot!T66</f>
        <v>0</v>
      </c>
      <c r="G66">
        <f>PPCL_NG!T66</f>
        <v>29.997973109925006</v>
      </c>
      <c r="H66">
        <f>PPCL_Spot!T66</f>
        <v>0</v>
      </c>
      <c r="I66">
        <f>Bawana_NG!T66</f>
        <v>52.822385403965136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596.41702548253954</v>
      </c>
      <c r="P66" s="36">
        <v>68.339983756345177</v>
      </c>
      <c r="Q66" s="36">
        <v>21.94231081081081</v>
      </c>
      <c r="R66" s="38">
        <v>22.769090909090909</v>
      </c>
      <c r="S66" s="38">
        <v>0</v>
      </c>
      <c r="T66" s="37">
        <f>SUMPRODUCT(LTA!J66:AN66,LTA!J$101:AN$101,LTA!J$105:AN$105)</f>
        <v>52.55</v>
      </c>
      <c r="U66" s="37">
        <f>SUMPRODUCT(LTA!J66:AN66,LTA!J$102:AN$102,LTA!J$105:AN$105)</f>
        <v>482.73915199999999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0</v>
      </c>
      <c r="AC66">
        <f t="shared" si="0"/>
        <v>11.83575511844893</v>
      </c>
      <c r="AD66">
        <f t="shared" si="1"/>
        <v>1333.1364174325656</v>
      </c>
      <c r="AE66">
        <f>'IDT-1'!F66</f>
        <v>70.105000000000004</v>
      </c>
      <c r="AF66" s="24"/>
      <c r="AG66">
        <f t="shared" si="2"/>
        <v>1403.2414174325656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10.022201078338091</v>
      </c>
      <c r="F67">
        <f>GT_Spot!T67</f>
        <v>0</v>
      </c>
      <c r="G67">
        <f>PPCL_NG!T67</f>
        <v>29.997973109925006</v>
      </c>
      <c r="H67">
        <f>PPCL_Spot!T67</f>
        <v>0</v>
      </c>
      <c r="I67">
        <f>Bawana_NG!T67</f>
        <v>52.822385403965136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598.33999753435626</v>
      </c>
      <c r="P67" s="36">
        <v>68.339983756345177</v>
      </c>
      <c r="Q67" s="36">
        <v>21.94231081081081</v>
      </c>
      <c r="R67" s="38">
        <v>22.769090909090909</v>
      </c>
      <c r="S67" s="38">
        <v>0</v>
      </c>
      <c r="T67" s="37">
        <f>SUMPRODUCT(LTA!J67:AN67,LTA!J$101:AN$101,LTA!J$105:AN$105)</f>
        <v>45.35</v>
      </c>
      <c r="U67" s="37">
        <f>SUMPRODUCT(LTA!J67:AN67,LTA!J$102:AN$102,LTA!J$105:AN$105)</f>
        <v>472.44305600000001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0</v>
      </c>
      <c r="AC67">
        <f t="shared" si="0"/>
        <v>11.953911627704919</v>
      </c>
      <c r="AD67">
        <f t="shared" si="1"/>
        <v>1346.4451369751266</v>
      </c>
      <c r="AE67">
        <f>'IDT-1'!F67</f>
        <v>66.95</v>
      </c>
      <c r="AF67" s="24"/>
      <c r="AG67">
        <f t="shared" si="2"/>
        <v>1413.3951369751267</v>
      </c>
      <c r="AI67" s="34">
        <f>PXIL!J67</f>
        <v>0</v>
      </c>
      <c r="AJ67" s="34">
        <f>PXIL!P67</f>
        <v>0</v>
      </c>
      <c r="AK67" s="34">
        <f>RTM_IEX!J67</f>
        <v>29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10.022201078338091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52.822385403965136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599.98540901285912</v>
      </c>
      <c r="P68" s="36">
        <v>68.339983756345177</v>
      </c>
      <c r="Q68" s="36">
        <v>21.94231081081081</v>
      </c>
      <c r="R68" s="38">
        <v>22.769090909090909</v>
      </c>
      <c r="S68" s="38">
        <v>0</v>
      </c>
      <c r="T68" s="37">
        <f>SUMPRODUCT(LTA!J68:AN68,LTA!J$101:AN$101,LTA!J$105:AN$105)</f>
        <v>39.090000000000003</v>
      </c>
      <c r="U68" s="37">
        <f>SUMPRODUCT(LTA!J68:AN68,LTA!J$102:AN$102,LTA!J$105:AN$105)</f>
        <v>461.39336000000003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10.63</v>
      </c>
      <c r="Z68" s="34">
        <f>IEX!P68</f>
        <v>0</v>
      </c>
      <c r="AA68" s="75">
        <f>STOA!J68</f>
        <v>0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11.952131760548404</v>
      </c>
      <c r="AD68">
        <f t="shared" ref="AD68:AD98" si="4">SUM(B68:AB68,AI68:AR68)-AC68</f>
        <v>1346.2446592108611</v>
      </c>
      <c r="AE68">
        <f>'IDT-1'!F68</f>
        <v>53</v>
      </c>
      <c r="AF68" s="24"/>
      <c r="AG68">
        <f t="shared" ref="AG68:AG98" si="5">SUM(AD68:AF68)</f>
        <v>1399.2446592108611</v>
      </c>
      <c r="AI68" s="34">
        <f>PXIL!J68</f>
        <v>0</v>
      </c>
      <c r="AJ68" s="34">
        <f>PXIL!P68</f>
        <v>0</v>
      </c>
      <c r="AK68" s="34">
        <f>RTM_IEX!J68</f>
        <v>33.83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10.022201078338091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603.13881814621152</v>
      </c>
      <c r="P69" s="36">
        <v>68.339983756345177</v>
      </c>
      <c r="Q69" s="36">
        <v>21.94231081081081</v>
      </c>
      <c r="R69" s="38">
        <v>21.285090909090911</v>
      </c>
      <c r="S69" s="38">
        <v>0</v>
      </c>
      <c r="T69" s="37">
        <f>SUMPRODUCT(LTA!J69:AN69,LTA!J$101:AN$101,LTA!J$105:AN$105)</f>
        <v>32.769999999999996</v>
      </c>
      <c r="U69" s="37">
        <f>SUMPRODUCT(LTA!J69:AN69,LTA!J$102:AN$102,LTA!J$105:AN$105)</f>
        <v>448.77486400000004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11.6</v>
      </c>
      <c r="Z69" s="34">
        <f>IEX!P69</f>
        <v>0</v>
      </c>
      <c r="AA69" s="75">
        <f>STOA!J69</f>
        <v>0</v>
      </c>
      <c r="AB69" s="75">
        <f>-STOA!P69</f>
        <v>0</v>
      </c>
      <c r="AC69">
        <f t="shared" si="3"/>
        <v>11.860534722348591</v>
      </c>
      <c r="AD69">
        <f t="shared" si="4"/>
        <v>1335.9275019081731</v>
      </c>
      <c r="AE69">
        <f>'IDT-1'!F69</f>
        <v>45.767000000000003</v>
      </c>
      <c r="AF69" s="24"/>
      <c r="AG69">
        <f t="shared" si="5"/>
        <v>1381.6945019081732</v>
      </c>
      <c r="AI69" s="34">
        <f>PXIL!J69</f>
        <v>0</v>
      </c>
      <c r="AJ69" s="34">
        <f>PXIL!P69</f>
        <v>0</v>
      </c>
      <c r="AK69" s="34">
        <f>RTM_IEX!J69</f>
        <v>33.83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10.022201078338091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602.94820961502774</v>
      </c>
      <c r="P70" s="36">
        <v>68.339983756345177</v>
      </c>
      <c r="Q70" s="36">
        <v>21.94231081081081</v>
      </c>
      <c r="R70" s="38">
        <v>15.809818181818182</v>
      </c>
      <c r="S70" s="38">
        <v>0</v>
      </c>
      <c r="T70" s="37">
        <f>SUMPRODUCT(LTA!J70:AN70,LTA!J$101:AN$101,LTA!J$105:AN$105)</f>
        <v>24.84</v>
      </c>
      <c r="U70" s="37">
        <f>SUMPRODUCT(LTA!J70:AN70,LTA!J$102:AN$102,LTA!J$105:AN$105)</f>
        <v>438.378016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15.47</v>
      </c>
      <c r="Z70" s="34">
        <f>IEX!P70</f>
        <v>0</v>
      </c>
      <c r="AA70" s="75">
        <f>STOA!J70</f>
        <v>0</v>
      </c>
      <c r="AB70" s="75">
        <f>-STOA!P70</f>
        <v>0</v>
      </c>
      <c r="AC70">
        <f t="shared" si="3"/>
        <v>11.683454704874176</v>
      </c>
      <c r="AD70">
        <f t="shared" si="4"/>
        <v>1315.9818526671913</v>
      </c>
      <c r="AE70">
        <f>'IDT-1'!F70</f>
        <v>38.902000000000001</v>
      </c>
      <c r="AF70" s="24"/>
      <c r="AG70">
        <f t="shared" si="5"/>
        <v>1354.8838526671914</v>
      </c>
      <c r="AI70" s="34">
        <f>PXIL!J70</f>
        <v>0</v>
      </c>
      <c r="AJ70" s="34">
        <f>PXIL!P70</f>
        <v>0</v>
      </c>
      <c r="AK70" s="34">
        <f>RTM_IEX!J70</f>
        <v>33.83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10.022201078338091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615.45189090379813</v>
      </c>
      <c r="P71" s="36">
        <v>68.339983756345177</v>
      </c>
      <c r="Q71" s="36">
        <v>21.94231081081081</v>
      </c>
      <c r="R71" s="38">
        <v>11.441818181818181</v>
      </c>
      <c r="S71" s="38">
        <v>0</v>
      </c>
      <c r="T71" s="37">
        <f>SUMPRODUCT(LTA!J71:AN71,LTA!J$101:AN$101,LTA!J$105:AN$105)</f>
        <v>26.5</v>
      </c>
      <c r="U71" s="37">
        <f>SUMPRODUCT(LTA!J71:AN71,LTA!J$102:AN$102,LTA!J$105:AN$105)</f>
        <v>429.13684800000004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49.3</v>
      </c>
      <c r="Z71" s="34">
        <f>IEX!P71</f>
        <v>0</v>
      </c>
      <c r="AA71" s="75">
        <f>STOA!J71</f>
        <v>0</v>
      </c>
      <c r="AB71" s="75">
        <f>-STOA!P71</f>
        <v>0</v>
      </c>
      <c r="AC71">
        <f t="shared" si="3"/>
        <v>11.943534421815357</v>
      </c>
      <c r="AD71">
        <f t="shared" si="4"/>
        <v>1345.2762862390205</v>
      </c>
      <c r="AE71">
        <f>'IDT-1'!F71</f>
        <v>4.577</v>
      </c>
      <c r="AF71" s="24"/>
      <c r="AG71">
        <f t="shared" si="5"/>
        <v>1349.8532862390205</v>
      </c>
      <c r="AI71" s="34">
        <f>PXIL!J71</f>
        <v>0</v>
      </c>
      <c r="AJ71" s="34">
        <f>PXIL!P71</f>
        <v>0</v>
      </c>
      <c r="AK71" s="34">
        <f>RTM_IEX!J71</f>
        <v>29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10.022201078338091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625.23065909853756</v>
      </c>
      <c r="P72" s="36">
        <v>68.339983756345177</v>
      </c>
      <c r="Q72" s="36">
        <v>21.94231081081081</v>
      </c>
      <c r="R72" s="38">
        <v>6.6996363636363636</v>
      </c>
      <c r="S72" s="38">
        <v>0</v>
      </c>
      <c r="T72" s="37">
        <f>SUMPRODUCT(LTA!J72:AN72,LTA!J$101:AN$101,LTA!J$105:AN$105)</f>
        <v>23.57</v>
      </c>
      <c r="U72" s="37">
        <f>SUMPRODUCT(LTA!J72:AN72,LTA!J$102:AN$102,LTA!J$105:AN$105)</f>
        <v>421.78012800000005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44.46</v>
      </c>
      <c r="Z72" s="34">
        <f>IEX!P72</f>
        <v>0</v>
      </c>
      <c r="AA72" s="75">
        <f>STOA!J72</f>
        <v>0</v>
      </c>
      <c r="AB72" s="75">
        <f>-STOA!P72</f>
        <v>0</v>
      </c>
      <c r="AC72">
        <f t="shared" si="3"/>
        <v>11.812237245929063</v>
      </c>
      <c r="AD72">
        <f t="shared" si="4"/>
        <v>1330.4874497914645</v>
      </c>
      <c r="AE72">
        <f>'IDT-1'!F72</f>
        <v>0</v>
      </c>
      <c r="AF72" s="24"/>
      <c r="AG72">
        <f t="shared" si="5"/>
        <v>1330.4874497914645</v>
      </c>
      <c r="AI72" s="34">
        <f>PXIL!J72</f>
        <v>0</v>
      </c>
      <c r="AJ72" s="34">
        <f>PXIL!P72</f>
        <v>0</v>
      </c>
      <c r="AK72" s="34">
        <f>RTM_IEX!J72</f>
        <v>24.17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10.02151859821703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620.34436484349635</v>
      </c>
      <c r="P73" s="36">
        <v>68.339983756345177</v>
      </c>
      <c r="Q73" s="36">
        <v>21.94231081081081</v>
      </c>
      <c r="R73" s="38">
        <v>3.3116363636363633</v>
      </c>
      <c r="S73" s="38">
        <v>0</v>
      </c>
      <c r="T73" s="37">
        <f>SUMPRODUCT(LTA!J73:AN73,LTA!J$101:AN$101,LTA!J$105:AN$105)</f>
        <v>20.8</v>
      </c>
      <c r="U73" s="37">
        <f>SUMPRODUCT(LTA!J73:AN73,LTA!J$102:AN$102,LTA!J$105:AN$105)</f>
        <v>417.17710400000004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29</v>
      </c>
      <c r="Z73" s="34">
        <f>IEX!P73</f>
        <v>0</v>
      </c>
      <c r="AA73" s="75">
        <f>STOA!J73</f>
        <v>0</v>
      </c>
      <c r="AB73" s="75">
        <f>-STOA!P73</f>
        <v>0</v>
      </c>
      <c r="AC73">
        <f t="shared" si="3"/>
        <v>11.495894839459636</v>
      </c>
      <c r="AD73">
        <f t="shared" si="4"/>
        <v>1294.8557914627715</v>
      </c>
      <c r="AE73">
        <f>'IDT-1'!F73</f>
        <v>0</v>
      </c>
      <c r="AF73" s="24"/>
      <c r="AG73">
        <f t="shared" si="5"/>
        <v>1294.8557914627715</v>
      </c>
      <c r="AI73" s="34">
        <f>PXIL!J73</f>
        <v>0</v>
      </c>
      <c r="AJ73" s="34">
        <f>PXIL!P73</f>
        <v>0</v>
      </c>
      <c r="AK73" s="34">
        <f>RTM_IEX!J73</f>
        <v>19.329999999999998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10.02151859821703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627.88760374682454</v>
      </c>
      <c r="P74" s="36">
        <v>68.339983756345177</v>
      </c>
      <c r="Q74" s="36">
        <v>21.94231081081081</v>
      </c>
      <c r="R74" s="38">
        <v>0.77127272727272733</v>
      </c>
      <c r="S74" s="38">
        <v>0</v>
      </c>
      <c r="T74" s="37">
        <f>SUMPRODUCT(LTA!J74:AN74,LTA!J$101:AN$101,LTA!J$105:AN$105)</f>
        <v>9.129999999999999</v>
      </c>
      <c r="U74" s="37">
        <f>SUMPRODUCT(LTA!J74:AN74,LTA!J$102:AN$102,LTA!J$105:AN$105)</f>
        <v>413.64003200000008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0</v>
      </c>
      <c r="AC74">
        <f t="shared" si="3"/>
        <v>11.150897908208925</v>
      </c>
      <c r="AD74">
        <f t="shared" si="4"/>
        <v>1255.996591660987</v>
      </c>
      <c r="AE74">
        <f>'IDT-1'!F74</f>
        <v>0</v>
      </c>
      <c r="AF74" s="24"/>
      <c r="AG74">
        <f t="shared" si="5"/>
        <v>1255.996591660987</v>
      </c>
      <c r="AI74" s="34">
        <f>PXIL!J74</f>
        <v>0</v>
      </c>
      <c r="AJ74" s="34">
        <f>PXIL!P74</f>
        <v>0</v>
      </c>
      <c r="AK74" s="34">
        <f>RTM_IEX!J74</f>
        <v>19.329999999999998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10.02151859821703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627.79500333657245</v>
      </c>
      <c r="P75" s="36">
        <v>68.339983756345177</v>
      </c>
      <c r="Q75" s="36">
        <v>21.94231081081081</v>
      </c>
      <c r="R75" s="38">
        <v>0</v>
      </c>
      <c r="S75" s="38">
        <v>0</v>
      </c>
      <c r="T75" s="37">
        <f>SUMPRODUCT(LTA!J75:AN75,LTA!J$101:AN$101,LTA!J$105:AN$105)</f>
        <v>3.6</v>
      </c>
      <c r="U75" s="37">
        <f>SUMPRODUCT(LTA!J75:AN75,LTA!J$102:AN$102,LTA!J$105:AN$105)</f>
        <v>413.15744000000001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0.97</v>
      </c>
      <c r="Z75" s="34">
        <f>IEX!P75</f>
        <v>0</v>
      </c>
      <c r="AA75" s="75">
        <f>STOA!J75</f>
        <v>0</v>
      </c>
      <c r="AB75" s="75">
        <f>-STOA!P75</f>
        <v>0</v>
      </c>
      <c r="AC75">
        <f t="shared" si="3"/>
        <v>11.609321014998706</v>
      </c>
      <c r="AD75">
        <f t="shared" si="4"/>
        <v>1307.6317034166723</v>
      </c>
      <c r="AE75">
        <f>'IDT-1'!F75</f>
        <v>0</v>
      </c>
      <c r="AF75" s="24"/>
      <c r="AG75">
        <f t="shared" si="5"/>
        <v>1307.6317034166723</v>
      </c>
      <c r="AI75" s="34">
        <f>PXIL!J75</f>
        <v>0</v>
      </c>
      <c r="AJ75" s="34">
        <f>PXIL!P75</f>
        <v>0</v>
      </c>
      <c r="AK75" s="34">
        <f>RTM_IEX!J75</f>
        <v>77.33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10.02151859821703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635.16038091543044</v>
      </c>
      <c r="P76" s="36">
        <v>68.339983756345177</v>
      </c>
      <c r="Q76" s="36">
        <v>21.94231081081081</v>
      </c>
      <c r="R76" s="38">
        <v>0</v>
      </c>
      <c r="S76" s="38">
        <v>0</v>
      </c>
      <c r="T76" s="37">
        <f>SUMPRODUCT(LTA!J76:AN76,LTA!J$101:AN$101,LTA!J$105:AN$105)</f>
        <v>0.25</v>
      </c>
      <c r="U76" s="37">
        <f>SUMPRODUCT(LTA!J76:AN76,LTA!J$102:AN$102,LTA!J$105:AN$105)</f>
        <v>413.06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2.9</v>
      </c>
      <c r="Z76" s="34">
        <f>IEX!P76</f>
        <v>0</v>
      </c>
      <c r="AA76" s="75">
        <f>STOA!J76</f>
        <v>0</v>
      </c>
      <c r="AB76" s="75">
        <f>-STOA!P76</f>
        <v>0</v>
      </c>
      <c r="AC76">
        <f t="shared" si="3"/>
        <v>11.660782865692656</v>
      </c>
      <c r="AD76">
        <f t="shared" si="4"/>
        <v>1313.4281791448363</v>
      </c>
      <c r="AE76">
        <f>'IDT-1'!F76</f>
        <v>0</v>
      </c>
      <c r="AF76" s="24"/>
      <c r="AG76">
        <f t="shared" si="5"/>
        <v>1313.4281791448363</v>
      </c>
      <c r="AI76" s="34">
        <f>PXIL!J76</f>
        <v>0</v>
      </c>
      <c r="AJ76" s="34">
        <f>PXIL!P76</f>
        <v>0</v>
      </c>
      <c r="AK76" s="34">
        <f>RTM_IEX!J76</f>
        <v>77.33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10.02151859821703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702.63329038157133</v>
      </c>
      <c r="P77" s="36">
        <v>68.339983756345177</v>
      </c>
      <c r="Q77" s="36">
        <v>21.94231081081081</v>
      </c>
      <c r="R77" s="38">
        <v>0</v>
      </c>
      <c r="S77" s="38">
        <v>0</v>
      </c>
      <c r="T77" s="37">
        <f>SUMPRODUCT(LTA!J77:AN77,LTA!J$101:AN$101,LTA!J$105:AN$105)</f>
        <v>0.06</v>
      </c>
      <c r="U77" s="37">
        <f>SUMPRODUCT(LTA!J77:AN77,LTA!J$102:AN$102,LTA!J$105:AN$105)</f>
        <v>413.06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4.84</v>
      </c>
      <c r="Z77" s="34">
        <f>IEX!P77</f>
        <v>0</v>
      </c>
      <c r="AA77" s="75">
        <f>STOA!J77</f>
        <v>0</v>
      </c>
      <c r="AB77" s="75">
        <f>-STOA!P77</f>
        <v>0</v>
      </c>
      <c r="AC77">
        <f t="shared" si="3"/>
        <v>11.929648468994696</v>
      </c>
      <c r="AD77">
        <f t="shared" si="4"/>
        <v>1343.7122230076752</v>
      </c>
      <c r="AE77">
        <f>'IDT-1'!F77</f>
        <v>0</v>
      </c>
      <c r="AF77" s="24"/>
      <c r="AG77">
        <f t="shared" si="5"/>
        <v>1343.7122230076752</v>
      </c>
      <c r="AI77" s="34">
        <f>PXIL!J77</f>
        <v>0</v>
      </c>
      <c r="AJ77" s="34">
        <f>PXIL!P77</f>
        <v>0</v>
      </c>
      <c r="AK77" s="34">
        <f>RTM_IEX!J77</f>
        <v>38.659999999999997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10.020876826722338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716.3964815881684</v>
      </c>
      <c r="P78" s="36">
        <v>68.339983756345177</v>
      </c>
      <c r="Q78" s="36">
        <v>21.94231081081081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413.06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8.6999999999999993</v>
      </c>
      <c r="Z78" s="34">
        <f>IEX!P78</f>
        <v>0</v>
      </c>
      <c r="AA78" s="75">
        <f>STOA!J78</f>
        <v>0</v>
      </c>
      <c r="AB78" s="75">
        <f>-STOA!P78</f>
        <v>0</v>
      </c>
      <c r="AC78">
        <f t="shared" si="3"/>
        <v>12.084198904023596</v>
      </c>
      <c r="AD78">
        <f t="shared" si="4"/>
        <v>1361.1202220077487</v>
      </c>
      <c r="AE78">
        <f>'IDT-1'!F78</f>
        <v>0</v>
      </c>
      <c r="AF78" s="24"/>
      <c r="AG78">
        <f t="shared" si="5"/>
        <v>1361.1202220077487</v>
      </c>
      <c r="AI78" s="34">
        <f>PXIL!J78</f>
        <v>0</v>
      </c>
      <c r="AJ78" s="34">
        <f>PXIL!P78</f>
        <v>0</v>
      </c>
      <c r="AK78" s="34">
        <f>RTM_IEX!J78</f>
        <v>38.659999999999997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10.020876826722338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57.482716831308778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753.81975898850521</v>
      </c>
      <c r="P79" s="36">
        <v>68.339983756345177</v>
      </c>
      <c r="Q79" s="36">
        <v>21.94231081081081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412.83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0</v>
      </c>
      <c r="AB79" s="75">
        <f>-STOA!P79</f>
        <v>0</v>
      </c>
      <c r="AC79">
        <f t="shared" si="3"/>
        <v>12.409211735480493</v>
      </c>
      <c r="AD79">
        <f t="shared" si="4"/>
        <v>1397.7284854782117</v>
      </c>
      <c r="AE79">
        <f>'IDT-1'!F79</f>
        <v>-12.018000000000001</v>
      </c>
      <c r="AF79" s="24"/>
      <c r="AG79">
        <f t="shared" si="5"/>
        <v>1385.7104854782117</v>
      </c>
      <c r="AI79" s="34">
        <f>PXIL!J79</f>
        <v>0</v>
      </c>
      <c r="AJ79" s="34">
        <f>PXIL!P79</f>
        <v>0</v>
      </c>
      <c r="AK79" s="34">
        <f>RTM_IEX!J79</f>
        <v>48.33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10.020876826722338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57.482716831308778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758.66901322302499</v>
      </c>
      <c r="P80" s="36">
        <v>68.339983756345177</v>
      </c>
      <c r="Q80" s="36">
        <v>21.94231081081081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412.83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0</v>
      </c>
      <c r="AB80" s="75">
        <f>-STOA!P80</f>
        <v>0</v>
      </c>
      <c r="AC80">
        <f t="shared" si="3"/>
        <v>12.451885172744268</v>
      </c>
      <c r="AD80">
        <f t="shared" si="4"/>
        <v>1402.5350662754677</v>
      </c>
      <c r="AE80">
        <f>'IDT-1'!F80</f>
        <v>-12.417999999999999</v>
      </c>
      <c r="AF80" s="24"/>
      <c r="AG80">
        <f t="shared" si="5"/>
        <v>1390.1170662754678</v>
      </c>
      <c r="AI80" s="34">
        <f>PXIL!J80</f>
        <v>0</v>
      </c>
      <c r="AJ80" s="34">
        <f>PXIL!P80</f>
        <v>0</v>
      </c>
      <c r="AK80" s="34">
        <f>RTM_IEX!J80</f>
        <v>48.33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10.020876826722338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57.482716831308778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759.32373645921075</v>
      </c>
      <c r="P81" s="36">
        <v>68.339983756345177</v>
      </c>
      <c r="Q81" s="36">
        <v>21.94231081081081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412.76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0</v>
      </c>
      <c r="AC81">
        <f t="shared" si="3"/>
        <v>12.116734737222702</v>
      </c>
      <c r="AD81">
        <f t="shared" si="4"/>
        <v>1364.7849399471752</v>
      </c>
      <c r="AE81">
        <f>'IDT-1'!F81</f>
        <v>-19.718</v>
      </c>
      <c r="AF81" s="24"/>
      <c r="AG81">
        <f t="shared" si="5"/>
        <v>1345.0669399471751</v>
      </c>
      <c r="AI81" s="34">
        <f>PXIL!J81</f>
        <v>0</v>
      </c>
      <c r="AJ81" s="34">
        <f>PXIL!P81</f>
        <v>0</v>
      </c>
      <c r="AK81" s="34">
        <f>RTM_IEX!J81</f>
        <v>9.66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10.020876826722338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57.482716831308778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759.32383995804219</v>
      </c>
      <c r="P82" s="36">
        <v>68.339983756345177</v>
      </c>
      <c r="Q82" s="36">
        <v>21.94231081081081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412.76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0</v>
      </c>
      <c r="AC82">
        <f t="shared" si="3"/>
        <v>12.116735648012417</v>
      </c>
      <c r="AD82">
        <f t="shared" si="4"/>
        <v>1364.7850425352169</v>
      </c>
      <c r="AE82">
        <f>'IDT-1'!F82</f>
        <v>-32.298000000000002</v>
      </c>
      <c r="AF82" s="24"/>
      <c r="AG82">
        <f t="shared" si="5"/>
        <v>1332.4870425352169</v>
      </c>
      <c r="AI82" s="34">
        <f>PXIL!J82</f>
        <v>0</v>
      </c>
      <c r="AJ82" s="34">
        <f>PXIL!P82</f>
        <v>0</v>
      </c>
      <c r="AK82" s="34">
        <f>RTM_IEX!J82</f>
        <v>9.66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10.020876826722338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57.482716831308778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741.84335875254578</v>
      </c>
      <c r="P83" s="36">
        <v>68.339983756345177</v>
      </c>
      <c r="Q83" s="36">
        <v>21.94231081081081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412.51000000000005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0</v>
      </c>
      <c r="AC83">
        <f t="shared" si="3"/>
        <v>12.258411413404049</v>
      </c>
      <c r="AD83">
        <f t="shared" si="4"/>
        <v>1380.7428855643288</v>
      </c>
      <c r="AE83">
        <f>'IDT-1'!F83</f>
        <v>-51.252000000000002</v>
      </c>
      <c r="AF83" s="24"/>
      <c r="AG83">
        <f t="shared" si="5"/>
        <v>1329.4908855643289</v>
      </c>
      <c r="AI83" s="34">
        <f>PXIL!J83</f>
        <v>0</v>
      </c>
      <c r="AJ83" s="34">
        <f>PXIL!P83</f>
        <v>0</v>
      </c>
      <c r="AK83" s="34">
        <f>RTM_IEX!J83</f>
        <v>43.49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10.020876826722338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57.482716831308778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744.66700779316125</v>
      </c>
      <c r="P84" s="36">
        <v>68.339983756345177</v>
      </c>
      <c r="Q84" s="36">
        <v>21.94231081081081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412.51000000000005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0</v>
      </c>
      <c r="AC84">
        <f t="shared" si="3"/>
        <v>12.368355524961466</v>
      </c>
      <c r="AD84">
        <f t="shared" si="4"/>
        <v>1393.1265904933869</v>
      </c>
      <c r="AE84">
        <f>'IDT-1'!F84</f>
        <v>-74.462999999999994</v>
      </c>
      <c r="AF84" s="24"/>
      <c r="AG84">
        <f t="shared" si="5"/>
        <v>1318.6635904933869</v>
      </c>
      <c r="AI84" s="34">
        <f>PXIL!J84</f>
        <v>0</v>
      </c>
      <c r="AJ84" s="34">
        <f>PXIL!P84</f>
        <v>0</v>
      </c>
      <c r="AK84" s="34">
        <f>RTM_IEX!J84</f>
        <v>53.16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10.020876826722338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57.482716831308778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736.49221099102158</v>
      </c>
      <c r="P85" s="36">
        <v>68.339983756345177</v>
      </c>
      <c r="Q85" s="36">
        <v>21.94231081081081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414.08000000000004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0</v>
      </c>
      <c r="AC85">
        <f t="shared" si="3"/>
        <v>12.123145313102638</v>
      </c>
      <c r="AD85">
        <f t="shared" si="4"/>
        <v>1365.5070039031061</v>
      </c>
      <c r="AE85">
        <f>'IDT-1'!F85</f>
        <v>-76.992999999999995</v>
      </c>
      <c r="AF85" s="24"/>
      <c r="AG85">
        <f t="shared" si="5"/>
        <v>1288.5140039031062</v>
      </c>
      <c r="AI85" s="34">
        <f>PXIL!J85</f>
        <v>0</v>
      </c>
      <c r="AJ85" s="34">
        <f>PXIL!P85</f>
        <v>0</v>
      </c>
      <c r="AK85" s="34">
        <f>RTM_IEX!J85</f>
        <v>31.9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10.020876826722338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57.482716831308778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695.03714000541993</v>
      </c>
      <c r="P86" s="36">
        <v>68.339983756345177</v>
      </c>
      <c r="Q86" s="36">
        <v>21.94231081081081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413.88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0</v>
      </c>
      <c r="AC86">
        <f t="shared" si="3"/>
        <v>11.943668688429343</v>
      </c>
      <c r="AD86">
        <f t="shared" si="4"/>
        <v>1345.2914095421777</v>
      </c>
      <c r="AE86">
        <f>'IDT-1'!F86</f>
        <v>-64.992000000000004</v>
      </c>
      <c r="AF86" s="24"/>
      <c r="AG86">
        <f t="shared" si="5"/>
        <v>1280.2994095421777</v>
      </c>
      <c r="AI86" s="34">
        <f>PXIL!J86</f>
        <v>0</v>
      </c>
      <c r="AJ86" s="34">
        <f>PXIL!P86</f>
        <v>0</v>
      </c>
      <c r="AK86" s="34">
        <f>RTM_IEX!J86</f>
        <v>53.16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10.210657399362875</v>
      </c>
      <c r="F87">
        <f>GT_Spot!T87</f>
        <v>0</v>
      </c>
      <c r="G87">
        <f>PPCL_NG!T87</f>
        <v>30.16</v>
      </c>
      <c r="H87">
        <f>PPCL_Spot!T87</f>
        <v>0</v>
      </c>
      <c r="I87">
        <f>Bawana_NG!T87</f>
        <v>57.482716831308778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695.47725719962637</v>
      </c>
      <c r="P87" s="36">
        <v>68.339983756345177</v>
      </c>
      <c r="Q87" s="36">
        <v>21.94231081081081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413.79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0</v>
      </c>
      <c r="AC87">
        <f t="shared" si="3"/>
        <v>11.762739788777596</v>
      </c>
      <c r="AD87">
        <f t="shared" si="4"/>
        <v>1324.9122362086764</v>
      </c>
      <c r="AE87">
        <f>'IDT-1'!F87</f>
        <v>-71.590999999999994</v>
      </c>
      <c r="AF87" s="24"/>
      <c r="AG87">
        <f t="shared" si="5"/>
        <v>1253.3212362086765</v>
      </c>
      <c r="AI87" s="34">
        <f>PXIL!J87</f>
        <v>0</v>
      </c>
      <c r="AJ87" s="34">
        <f>PXIL!P87</f>
        <v>0</v>
      </c>
      <c r="AK87" s="34">
        <f>RTM_IEX!J87</f>
        <v>31.9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10.210657399362875</v>
      </c>
      <c r="F88">
        <f>GT_Spot!T88</f>
        <v>0</v>
      </c>
      <c r="G88">
        <f>PPCL_NG!T88</f>
        <v>30.16</v>
      </c>
      <c r="H88">
        <f>PPCL_Spot!T88</f>
        <v>0</v>
      </c>
      <c r="I88">
        <f>Bawana_NG!T88</f>
        <v>57.342709445730755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695.16710720762569</v>
      </c>
      <c r="P88" s="36">
        <v>68.339983756345177</v>
      </c>
      <c r="Q88" s="36">
        <v>21.94231081081081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413.57000000000005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0</v>
      </c>
      <c r="AC88">
        <f t="shared" si="3"/>
        <v>11.816418403854906</v>
      </c>
      <c r="AD88">
        <f t="shared" si="4"/>
        <v>1330.9584002160207</v>
      </c>
      <c r="AE88">
        <f>'IDT-1'!F88</f>
        <v>-60.161000000000001</v>
      </c>
      <c r="AF88" s="24"/>
      <c r="AG88">
        <f t="shared" si="5"/>
        <v>1270.7974002160206</v>
      </c>
      <c r="AI88" s="34">
        <f>PXIL!J88</f>
        <v>0</v>
      </c>
      <c r="AJ88" s="34">
        <f>PXIL!P88</f>
        <v>0</v>
      </c>
      <c r="AK88" s="34">
        <f>RTM_IEX!J88</f>
        <v>38.67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10.210657399362875</v>
      </c>
      <c r="F89">
        <f>GT_Spot!T89</f>
        <v>0</v>
      </c>
      <c r="G89">
        <f>PPCL_NG!T89</f>
        <v>30.16</v>
      </c>
      <c r="H89">
        <f>PPCL_Spot!T89</f>
        <v>0</v>
      </c>
      <c r="I89">
        <f>Bawana_NG!T89</f>
        <v>57.342709445730755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696.03897267482569</v>
      </c>
      <c r="P89" s="36">
        <v>68.339983756345177</v>
      </c>
      <c r="Q89" s="36">
        <v>21.94231081081081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413.22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0</v>
      </c>
      <c r="AC89">
        <f t="shared" si="3"/>
        <v>11.820922819966263</v>
      </c>
      <c r="AD89">
        <f t="shared" si="4"/>
        <v>1331.4657612671092</v>
      </c>
      <c r="AE89">
        <f>'IDT-1'!F89</f>
        <v>-45.941000000000003</v>
      </c>
      <c r="AF89" s="24"/>
      <c r="AG89">
        <f t="shared" si="5"/>
        <v>1285.5247612671092</v>
      </c>
      <c r="AI89" s="34">
        <f>PXIL!J89</f>
        <v>0</v>
      </c>
      <c r="AJ89" s="34">
        <f>PXIL!P89</f>
        <v>0</v>
      </c>
      <c r="AK89" s="34">
        <f>RTM_IEX!J89</f>
        <v>38.659999999999997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10.210657399362875</v>
      </c>
      <c r="F90">
        <f>GT_Spot!T90</f>
        <v>0</v>
      </c>
      <c r="G90">
        <f>PPCL_NG!T90</f>
        <v>30.16</v>
      </c>
      <c r="H90">
        <f>PPCL_Spot!T90</f>
        <v>0</v>
      </c>
      <c r="I90">
        <f>Bawana_NG!T90</f>
        <v>57.342709445730755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725.78557847692184</v>
      </c>
      <c r="P90" s="36">
        <v>68.339983756345177</v>
      </c>
      <c r="Q90" s="36">
        <v>21.94231081081081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412.95000000000005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0</v>
      </c>
      <c r="AC90">
        <f t="shared" si="3"/>
        <v>11.995308951024709</v>
      </c>
      <c r="AD90">
        <f t="shared" si="4"/>
        <v>1351.1079809381467</v>
      </c>
      <c r="AE90">
        <f>'IDT-1'!F90</f>
        <v>-38.673999999999999</v>
      </c>
      <c r="AF90" s="24"/>
      <c r="AG90">
        <f t="shared" si="5"/>
        <v>1312.4339809381468</v>
      </c>
      <c r="AI90" s="34">
        <f>PXIL!J90</f>
        <v>0</v>
      </c>
      <c r="AJ90" s="34">
        <f>PXIL!P90</f>
        <v>0</v>
      </c>
      <c r="AK90" s="34">
        <f>RTM_IEX!J90</f>
        <v>29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10.210657399362875</v>
      </c>
      <c r="F91">
        <f>GT_Spot!T91</f>
        <v>0</v>
      </c>
      <c r="G91">
        <f>PPCL_NG!T91</f>
        <v>30.35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731.7211821312294</v>
      </c>
      <c r="P91" s="36">
        <v>68.339983756345177</v>
      </c>
      <c r="Q91" s="36">
        <v>21.94231081081081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412.28000000000003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0</v>
      </c>
      <c r="AC91">
        <f t="shared" si="3"/>
        <v>11.885270337841769</v>
      </c>
      <c r="AD91">
        <f t="shared" si="4"/>
        <v>1338.7136316896319</v>
      </c>
      <c r="AE91">
        <f>'IDT-1'!F91</f>
        <v>-19.567</v>
      </c>
      <c r="AF91" s="24"/>
      <c r="AG91">
        <f t="shared" si="5"/>
        <v>1319.1466316896319</v>
      </c>
      <c r="AI91" s="34">
        <f>PXIL!J91</f>
        <v>0</v>
      </c>
      <c r="AJ91" s="34">
        <f>PXIL!P91</f>
        <v>0</v>
      </c>
      <c r="AK91" s="34">
        <f>RTM_IEX!J91</f>
        <v>9.67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10.210657399362875</v>
      </c>
      <c r="F92">
        <f>GT_Spot!T92</f>
        <v>0</v>
      </c>
      <c r="G92">
        <f>PPCL_NG!T92</f>
        <v>30.35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740.03668083122932</v>
      </c>
      <c r="P92" s="36">
        <v>68.339983756345177</v>
      </c>
      <c r="Q92" s="36">
        <v>21.94231081081081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412.11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4.83</v>
      </c>
      <c r="Z92" s="34">
        <f>IEX!P92</f>
        <v>0</v>
      </c>
      <c r="AA92" s="75">
        <f>STOA!J92</f>
        <v>0</v>
      </c>
      <c r="AB92" s="75">
        <f>-STOA!P92</f>
        <v>0</v>
      </c>
      <c r="AC92">
        <f t="shared" si="3"/>
        <v>11.956862726401766</v>
      </c>
      <c r="AD92">
        <f t="shared" si="4"/>
        <v>1346.7775380010717</v>
      </c>
      <c r="AE92">
        <f>'IDT-1'!F92</f>
        <v>0</v>
      </c>
      <c r="AF92" s="24"/>
      <c r="AG92">
        <f t="shared" si="5"/>
        <v>1346.7775380010717</v>
      </c>
      <c r="AI92" s="34">
        <f>PXIL!J92</f>
        <v>0</v>
      </c>
      <c r="AJ92" s="34">
        <f>PXIL!P92</f>
        <v>0</v>
      </c>
      <c r="AK92" s="34">
        <f>RTM_IEX!J92</f>
        <v>4.83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10.210657399362875</v>
      </c>
      <c r="F93">
        <f>GT_Spot!T93</f>
        <v>0</v>
      </c>
      <c r="G93">
        <f>PPCL_NG!T93</f>
        <v>30.35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744.21832256076527</v>
      </c>
      <c r="P93" s="36">
        <v>68.339983756345177</v>
      </c>
      <c r="Q93" s="36">
        <v>21.94231081081081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411.96000000000004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28.03</v>
      </c>
      <c r="Z93" s="34">
        <f>IEX!P93</f>
        <v>0</v>
      </c>
      <c r="AA93" s="75">
        <f>STOA!J93</f>
        <v>0</v>
      </c>
      <c r="AB93" s="75">
        <f>-STOA!P93</f>
        <v>0</v>
      </c>
      <c r="AC93">
        <f t="shared" si="3"/>
        <v>12.153997173621685</v>
      </c>
      <c r="AD93">
        <f t="shared" si="4"/>
        <v>1368.9820452833878</v>
      </c>
      <c r="AE93">
        <f>'IDT-1'!F93</f>
        <v>0</v>
      </c>
      <c r="AF93" s="24"/>
      <c r="AG93">
        <f t="shared" si="5"/>
        <v>1368.9820452833878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10.210657399362875</v>
      </c>
      <c r="F94">
        <f>GT_Spot!T94</f>
        <v>0</v>
      </c>
      <c r="G94">
        <f>PPCL_NG!T94</f>
        <v>30.35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743.69516009949541</v>
      </c>
      <c r="P94" s="36">
        <v>68.339983756345177</v>
      </c>
      <c r="Q94" s="36">
        <v>21.94231081081081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411.96000000000004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45.43</v>
      </c>
      <c r="Z94" s="34">
        <f>IEX!P94</f>
        <v>0</v>
      </c>
      <c r="AA94" s="75">
        <f>STOA!J94</f>
        <v>0</v>
      </c>
      <c r="AB94" s="75">
        <f>-STOA!P94</f>
        <v>0</v>
      </c>
      <c r="AC94">
        <f t="shared" si="3"/>
        <v>12.302513343962511</v>
      </c>
      <c r="AD94">
        <f t="shared" si="4"/>
        <v>1385.7103666517773</v>
      </c>
      <c r="AE94">
        <f>'IDT-1'!F94</f>
        <v>0</v>
      </c>
      <c r="AF94" s="24"/>
      <c r="AG94">
        <f t="shared" si="5"/>
        <v>1385.7103666517773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10.587844682048397</v>
      </c>
      <c r="F95">
        <f>GT_Spot!T95</f>
        <v>0</v>
      </c>
      <c r="G95">
        <f>PPCL_NG!T95</f>
        <v>30.35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717.30932541898676</v>
      </c>
      <c r="P95" s="36">
        <v>68.339983756345177</v>
      </c>
      <c r="Q95" s="36">
        <v>21.94231081081081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410.82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70.56</v>
      </c>
      <c r="Z95" s="34">
        <f>IEX!P95</f>
        <v>0</v>
      </c>
      <c r="AA95" s="75">
        <f>STOA!J95</f>
        <v>0</v>
      </c>
      <c r="AB95" s="75">
        <f>-STOA!P95</f>
        <v>0</v>
      </c>
      <c r="AC95">
        <f t="shared" si="3"/>
        <v>12.284749246861667</v>
      </c>
      <c r="AD95">
        <f t="shared" si="4"/>
        <v>1383.709483351055</v>
      </c>
      <c r="AE95">
        <f>'IDT-1'!F95</f>
        <v>0</v>
      </c>
      <c r="AF95" s="24"/>
      <c r="AG95">
        <f t="shared" si="5"/>
        <v>1383.709483351055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10.587844682048397</v>
      </c>
      <c r="F96">
        <f>GT_Spot!T96</f>
        <v>0</v>
      </c>
      <c r="G96">
        <f>PPCL_NG!T96</f>
        <v>30.35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702.00717036235665</v>
      </c>
      <c r="P96" s="36">
        <v>68.339983756345177</v>
      </c>
      <c r="Q96" s="36">
        <v>21.94231081081081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410.82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87.96</v>
      </c>
      <c r="Z96" s="34">
        <f>IEX!P96</f>
        <v>0</v>
      </c>
      <c r="AA96" s="75">
        <f>STOA!J96</f>
        <v>0</v>
      </c>
      <c r="AB96" s="75">
        <f>-STOA!P96</f>
        <v>0</v>
      </c>
      <c r="AC96">
        <f t="shared" si="3"/>
        <v>12.303210282363322</v>
      </c>
      <c r="AD96">
        <f t="shared" si="4"/>
        <v>1385.7888672589231</v>
      </c>
      <c r="AE96">
        <f>'IDT-1'!F96</f>
        <v>0</v>
      </c>
      <c r="AF96" s="24"/>
      <c r="AG96">
        <f t="shared" si="5"/>
        <v>1385.7888672589231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10.587844682048397</v>
      </c>
      <c r="F97">
        <f>GT_Spot!T97</f>
        <v>0</v>
      </c>
      <c r="G97">
        <f>PPCL_NG!T97</f>
        <v>30.35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696.85989283580864</v>
      </c>
      <c r="P97" s="36">
        <v>68.339983756345177</v>
      </c>
      <c r="Q97" s="36">
        <v>21.94231081081081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410.82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90.86</v>
      </c>
      <c r="Z97" s="34">
        <f>IEX!P97</f>
        <v>0</v>
      </c>
      <c r="AA97" s="75">
        <f>STOA!J97</f>
        <v>0</v>
      </c>
      <c r="AB97" s="75">
        <f>-STOA!P97</f>
        <v>0</v>
      </c>
      <c r="AC97">
        <f t="shared" si="3"/>
        <v>12.283434240129699</v>
      </c>
      <c r="AD97">
        <f t="shared" si="4"/>
        <v>1383.5613657746087</v>
      </c>
      <c r="AE97">
        <f>'IDT-1'!F97</f>
        <v>0</v>
      </c>
      <c r="AF97" s="24"/>
      <c r="AG97">
        <f t="shared" si="5"/>
        <v>1383.5613657746087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10.587844682048397</v>
      </c>
      <c r="F98">
        <f>GT_Spot!T98</f>
        <v>0</v>
      </c>
      <c r="G98">
        <f>PPCL_NG!T98</f>
        <v>30.35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696.31535891603482</v>
      </c>
      <c r="P98" s="36">
        <v>68.339983756345177</v>
      </c>
      <c r="Q98" s="36">
        <v>21.94231081081081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410.82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88.93</v>
      </c>
      <c r="Z98" s="34">
        <f>IEX!P98</f>
        <v>0</v>
      </c>
      <c r="AA98" s="75">
        <f>STOA!J98</f>
        <v>0</v>
      </c>
      <c r="AB98" s="75">
        <f>-STOA!P98</f>
        <v>0</v>
      </c>
      <c r="AC98">
        <f t="shared" si="3"/>
        <v>12.261658341635691</v>
      </c>
      <c r="AD98">
        <f t="shared" si="4"/>
        <v>1381.1086077533291</v>
      </c>
      <c r="AE98">
        <f>'IDT-1'!F98</f>
        <v>0</v>
      </c>
      <c r="AF98" s="24"/>
      <c r="AG98">
        <f t="shared" si="5"/>
        <v>1381.1086077533291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0.17335601249999974</v>
      </c>
      <c r="E99">
        <f t="shared" si="6"/>
        <v>0.24461776033712276</v>
      </c>
      <c r="F99">
        <f t="shared" si="6"/>
        <v>0</v>
      </c>
      <c r="G99">
        <f t="shared" si="6"/>
        <v>0.720644093056653</v>
      </c>
      <c r="H99">
        <f t="shared" si="6"/>
        <v>0</v>
      </c>
      <c r="I99">
        <f t="shared" si="6"/>
        <v>1.3960154895862296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15.540845173962495</v>
      </c>
      <c r="P99" s="36">
        <f t="shared" si="6"/>
        <v>1.5623687949238547</v>
      </c>
      <c r="Q99" s="36">
        <f t="shared" si="6"/>
        <v>0.49918680405405386</v>
      </c>
      <c r="R99" s="38">
        <f>SUM(R3:R98)/4000</f>
        <v>0.2272581819300438</v>
      </c>
      <c r="S99" s="38">
        <f t="shared" si="6"/>
        <v>0</v>
      </c>
      <c r="T99" s="37">
        <f t="shared" si="6"/>
        <v>0.67411499999999991</v>
      </c>
      <c r="U99" s="37">
        <f t="shared" si="6"/>
        <v>10.764586687999998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0.2663025</v>
      </c>
      <c r="Z99" s="34">
        <f t="shared" si="6"/>
        <v>-0.22474250000000001</v>
      </c>
      <c r="AA99" s="75">
        <f t="shared" si="6"/>
        <v>0</v>
      </c>
      <c r="AB99" s="75">
        <f t="shared" si="6"/>
        <v>0</v>
      </c>
      <c r="AC99">
        <f t="shared" si="6"/>
        <v>0.29080439122583923</v>
      </c>
      <c r="AD99">
        <f t="shared" si="6"/>
        <v>31.335389607124618</v>
      </c>
      <c r="AE99">
        <f t="shared" si="6"/>
        <v>-0.16153375000000006</v>
      </c>
      <c r="AG99">
        <f t="shared" si="6"/>
        <v>31.173855857124622</v>
      </c>
      <c r="AI99">
        <f t="shared" si="6"/>
        <v>0</v>
      </c>
      <c r="AJ99">
        <f t="shared" si="6"/>
        <v>0</v>
      </c>
      <c r="AK99">
        <f t="shared" si="6"/>
        <v>0.26363999999999993</v>
      </c>
      <c r="AL99">
        <f t="shared" si="6"/>
        <v>-0.48199999999999998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45200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1.1177999999999999</v>
      </c>
      <c r="E3">
        <f>GT_NG!S3</f>
        <v>2.0843423799582466</v>
      </c>
      <c r="F3">
        <f>GT_Spot!S3</f>
        <v>0</v>
      </c>
      <c r="G3">
        <f>PPCL_NG!S3</f>
        <v>46.656989871621185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1.0046003638138992</v>
      </c>
      <c r="AD3">
        <f>SUM(B3:AB3,AI3:AR3)-AC3</f>
        <v>113.15453188776554</v>
      </c>
      <c r="AE3">
        <f>'IDT-1'!E3</f>
        <v>0</v>
      </c>
      <c r="AF3" s="24"/>
      <c r="AG3">
        <f>SUM(AD3:AF3)+AT3</f>
        <v>113.15453188776554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1.1177999999999999</v>
      </c>
      <c r="E4">
        <f>GT_NG!S4</f>
        <v>2.0843423799582466</v>
      </c>
      <c r="F4">
        <f>GT_Spot!S4</f>
        <v>0</v>
      </c>
      <c r="G4">
        <f>PPCL_NG!S4</f>
        <v>46.656989871621185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36.71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0.92900836381389917</v>
      </c>
      <c r="AD4">
        <f t="shared" ref="AD4:AD67" si="1">SUM(B4:AB4,AI4:AR4)-AC4</f>
        <v>104.64012388776555</v>
      </c>
      <c r="AE4">
        <f>'IDT-1'!E4</f>
        <v>0</v>
      </c>
      <c r="AF4" s="24"/>
      <c r="AG4">
        <f t="shared" ref="AG4:AG67" si="2">SUM(AD4:AF4)+AT4</f>
        <v>104.64012388776555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1.1177999999999999</v>
      </c>
      <c r="E5">
        <f>GT_NG!S5</f>
        <v>2.0843423799582466</v>
      </c>
      <c r="F5">
        <f>GT_Spot!S5</f>
        <v>0</v>
      </c>
      <c r="G5">
        <f>PPCL_NG!S5</f>
        <v>46.656989871621185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30.93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0.87814436381389915</v>
      </c>
      <c r="AD5">
        <f t="shared" si="1"/>
        <v>98.910987887765543</v>
      </c>
      <c r="AE5">
        <f>'IDT-1'!E5</f>
        <v>0</v>
      </c>
      <c r="AF5" s="24"/>
      <c r="AG5">
        <f t="shared" si="2"/>
        <v>98.910987887765543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1.1177999999999999</v>
      </c>
      <c r="E6">
        <f>GT_NG!S6</f>
        <v>2.0843423799582466</v>
      </c>
      <c r="F6">
        <f>GT_Spot!S6</f>
        <v>0</v>
      </c>
      <c r="G6">
        <f>PPCL_NG!S6</f>
        <v>46.656989871621185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30.93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0.87814436381389915</v>
      </c>
      <c r="AD6">
        <f t="shared" si="1"/>
        <v>98.910987887765543</v>
      </c>
      <c r="AE6">
        <f>'IDT-1'!E6</f>
        <v>0</v>
      </c>
      <c r="AF6" s="24"/>
      <c r="AG6">
        <f t="shared" si="2"/>
        <v>98.910987887765543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1.1177999999999999</v>
      </c>
      <c r="E7">
        <f>GT_NG!S7</f>
        <v>2.0843423799582466</v>
      </c>
      <c r="F7">
        <f>GT_Spot!S7</f>
        <v>0</v>
      </c>
      <c r="G7">
        <f>PPCL_NG!S7</f>
        <v>46.656989871621185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0.86116036381389915</v>
      </c>
      <c r="AD7">
        <f t="shared" si="1"/>
        <v>96.997971887765544</v>
      </c>
      <c r="AE7">
        <f>'IDT-1'!E7</f>
        <v>0</v>
      </c>
      <c r="AF7" s="24"/>
      <c r="AG7">
        <f t="shared" si="2"/>
        <v>96.997971887765544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1.1177999999999999</v>
      </c>
      <c r="E8">
        <f>GT_NG!S8</f>
        <v>2.0843423799582466</v>
      </c>
      <c r="F8">
        <f>GT_Spot!S8</f>
        <v>0</v>
      </c>
      <c r="G8">
        <f>PPCL_NG!S8</f>
        <v>46.656989871621185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28.03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0.85262436381389917</v>
      </c>
      <c r="AD8">
        <f t="shared" si="1"/>
        <v>96.036507887765538</v>
      </c>
      <c r="AE8">
        <f>'IDT-1'!E8</f>
        <v>0</v>
      </c>
      <c r="AF8" s="24"/>
      <c r="AG8">
        <f t="shared" si="2"/>
        <v>96.036507887765538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1.1177999999999999</v>
      </c>
      <c r="E9">
        <f>GT_NG!S9</f>
        <v>2.0843423799582466</v>
      </c>
      <c r="F9">
        <f>GT_Spot!S9</f>
        <v>0</v>
      </c>
      <c r="G9">
        <f>PPCL_NG!S9</f>
        <v>46.656989871621185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28.03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0.85262436381389917</v>
      </c>
      <c r="AD9">
        <f t="shared" si="1"/>
        <v>96.036507887765538</v>
      </c>
      <c r="AE9">
        <f>'IDT-1'!E9</f>
        <v>0</v>
      </c>
      <c r="AF9" s="24"/>
      <c r="AG9">
        <f t="shared" si="2"/>
        <v>96.036507887765538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1.1177999999999999</v>
      </c>
      <c r="E10">
        <f>GT_NG!S10</f>
        <v>2.0843423799582466</v>
      </c>
      <c r="F10">
        <f>GT_Spot!S10</f>
        <v>0</v>
      </c>
      <c r="G10">
        <f>PPCL_NG!S10</f>
        <v>46.656989871621185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25.13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0.82710436381389907</v>
      </c>
      <c r="AD10">
        <f t="shared" si="1"/>
        <v>93.162027887765532</v>
      </c>
      <c r="AE10">
        <f>'IDT-1'!E10</f>
        <v>0</v>
      </c>
      <c r="AF10" s="24"/>
      <c r="AG10">
        <f t="shared" si="2"/>
        <v>93.162027887765532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1.1177999999999999</v>
      </c>
      <c r="E11">
        <f>GT_NG!S11</f>
        <v>2.0842166232261805</v>
      </c>
      <c r="F11">
        <f>GT_Spot!S11</f>
        <v>0</v>
      </c>
      <c r="G11">
        <f>PPCL_NG!S11</f>
        <v>46.656989871621185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23.2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0.81011925715465682</v>
      </c>
      <c r="AD11">
        <f t="shared" si="1"/>
        <v>91.248887237692713</v>
      </c>
      <c r="AE11">
        <f>'IDT-1'!E11</f>
        <v>0</v>
      </c>
      <c r="AF11" s="24"/>
      <c r="AG11">
        <f t="shared" si="2"/>
        <v>91.248887237692713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1.1177999999999999</v>
      </c>
      <c r="E12">
        <f>GT_NG!S12</f>
        <v>2.0842166232261805</v>
      </c>
      <c r="F12">
        <f>GT_Spot!S12</f>
        <v>0</v>
      </c>
      <c r="G12">
        <f>PPCL_NG!S12</f>
        <v>46.656989871621185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23.2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0.81011925715465682</v>
      </c>
      <c r="AD12">
        <f t="shared" si="1"/>
        <v>91.248887237692713</v>
      </c>
      <c r="AE12">
        <f>'IDT-1'!E12</f>
        <v>0</v>
      </c>
      <c r="AF12" s="24"/>
      <c r="AG12">
        <f t="shared" si="2"/>
        <v>91.248887237692713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1.1177999999999999</v>
      </c>
      <c r="E13">
        <f>GT_NG!S13</f>
        <v>2.0842166232261805</v>
      </c>
      <c r="F13">
        <f>GT_Spot!S13</f>
        <v>0</v>
      </c>
      <c r="G13">
        <f>PPCL_NG!S13</f>
        <v>46.656989871621185</v>
      </c>
      <c r="H13">
        <f>PPCL_Spot!S13</f>
        <v>0</v>
      </c>
      <c r="I13">
        <f>Bawana_NG!S13</f>
        <v>20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22.23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0.81038325715465687</v>
      </c>
      <c r="AD13">
        <f t="shared" si="1"/>
        <v>91.278623237692713</v>
      </c>
      <c r="AE13">
        <f>'IDT-1'!E13</f>
        <v>0</v>
      </c>
      <c r="AF13" s="24"/>
      <c r="AG13">
        <f t="shared" si="2"/>
        <v>91.278623237692713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1.1177999999999999</v>
      </c>
      <c r="E14">
        <f>GT_NG!S14</f>
        <v>2.0842166232261805</v>
      </c>
      <c r="F14">
        <f>GT_Spot!S14</f>
        <v>0</v>
      </c>
      <c r="G14">
        <f>PPCL_NG!S14</f>
        <v>46.656989871621185</v>
      </c>
      <c r="H14">
        <f>PPCL_Spot!S14</f>
        <v>0</v>
      </c>
      <c r="I14">
        <f>Bawana_NG!S14</f>
        <v>20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21.27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0.80193525715465686</v>
      </c>
      <c r="AD14">
        <f t="shared" si="1"/>
        <v>90.327071237692707</v>
      </c>
      <c r="AE14">
        <f>'IDT-1'!E14</f>
        <v>0</v>
      </c>
      <c r="AF14" s="24"/>
      <c r="AG14">
        <f t="shared" si="2"/>
        <v>90.327071237692707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1.1177999999999999</v>
      </c>
      <c r="E15">
        <f>GT_NG!S15</f>
        <v>2.0842166232261805</v>
      </c>
      <c r="F15">
        <f>GT_Spot!S15</f>
        <v>0</v>
      </c>
      <c r="G15">
        <f>PPCL_NG!S15</f>
        <v>46.656989871621185</v>
      </c>
      <c r="H15">
        <f>PPCL_Spot!S15</f>
        <v>0</v>
      </c>
      <c r="I15">
        <f>Bawana_NG!S15</f>
        <v>20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20.3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0.79339925715465687</v>
      </c>
      <c r="AD15">
        <f t="shared" si="1"/>
        <v>89.3656072376927</v>
      </c>
      <c r="AE15">
        <f>'IDT-1'!E15</f>
        <v>0</v>
      </c>
      <c r="AF15" s="24"/>
      <c r="AG15">
        <f t="shared" si="2"/>
        <v>89.3656072376927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1.1177999999999999</v>
      </c>
      <c r="E16">
        <f>GT_NG!S16</f>
        <v>2.0842166232261805</v>
      </c>
      <c r="F16">
        <f>GT_Spot!S16</f>
        <v>0</v>
      </c>
      <c r="G16">
        <f>PPCL_NG!S16</f>
        <v>46.656989871621185</v>
      </c>
      <c r="H16">
        <f>PPCL_Spot!S16</f>
        <v>0</v>
      </c>
      <c r="I16">
        <f>Bawana_NG!S16</f>
        <v>20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20.3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0.79339925715465687</v>
      </c>
      <c r="AD16">
        <f t="shared" si="1"/>
        <v>89.3656072376927</v>
      </c>
      <c r="AE16">
        <f>'IDT-1'!E16</f>
        <v>0</v>
      </c>
      <c r="AF16" s="24"/>
      <c r="AG16">
        <f t="shared" si="2"/>
        <v>89.3656072376927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1.1177999999999999</v>
      </c>
      <c r="E17">
        <f>GT_NG!S17</f>
        <v>2.0842166232261805</v>
      </c>
      <c r="F17">
        <f>GT_Spot!S17</f>
        <v>0</v>
      </c>
      <c r="G17">
        <f>PPCL_NG!S17</f>
        <v>46.656989871621185</v>
      </c>
      <c r="H17">
        <f>PPCL_Spot!S17</f>
        <v>0</v>
      </c>
      <c r="I17">
        <f>Bawana_NG!S17</f>
        <v>20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18.37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0.77641525715465687</v>
      </c>
      <c r="AD17">
        <f t="shared" si="1"/>
        <v>87.452591237692715</v>
      </c>
      <c r="AE17">
        <f>'IDT-1'!E17</f>
        <v>0</v>
      </c>
      <c r="AF17" s="24"/>
      <c r="AG17">
        <f t="shared" si="2"/>
        <v>87.452591237692715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1.1177999999999999</v>
      </c>
      <c r="E18">
        <f>GT_NG!S18</f>
        <v>2.0842166232261805</v>
      </c>
      <c r="F18">
        <f>GT_Spot!S18</f>
        <v>0</v>
      </c>
      <c r="G18">
        <f>PPCL_NG!S18</f>
        <v>46.656989871621185</v>
      </c>
      <c r="H18">
        <f>PPCL_Spot!S18</f>
        <v>0</v>
      </c>
      <c r="I18">
        <f>Bawana_NG!S18</f>
        <v>20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18.37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0.77641525715465687</v>
      </c>
      <c r="AD18">
        <f t="shared" si="1"/>
        <v>87.452591237692715</v>
      </c>
      <c r="AE18">
        <f>'IDT-1'!E18</f>
        <v>0</v>
      </c>
      <c r="AF18" s="24"/>
      <c r="AG18">
        <f t="shared" si="2"/>
        <v>87.452591237692715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1.1177999999999999</v>
      </c>
      <c r="E19">
        <f>GT_NG!S19</f>
        <v>2.0842166232261805</v>
      </c>
      <c r="F19">
        <f>GT_Spot!S19</f>
        <v>0</v>
      </c>
      <c r="G19">
        <f>PPCL_NG!S19</f>
        <v>46.656989871621185</v>
      </c>
      <c r="H19">
        <f>PPCL_Spot!S19</f>
        <v>0</v>
      </c>
      <c r="I19">
        <f>Bawana_NG!S19</f>
        <v>20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18.37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0.77641525715465687</v>
      </c>
      <c r="AD19">
        <f t="shared" si="1"/>
        <v>87.452591237692715</v>
      </c>
      <c r="AE19">
        <f>'IDT-1'!E19</f>
        <v>0</v>
      </c>
      <c r="AF19" s="24"/>
      <c r="AG19">
        <f t="shared" si="2"/>
        <v>87.452591237692715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1.1177999999999999</v>
      </c>
      <c r="E20">
        <f>GT_NG!S20</f>
        <v>2.0249859313449634</v>
      </c>
      <c r="F20">
        <f>GT_Spot!S20</f>
        <v>0</v>
      </c>
      <c r="G20">
        <f>PPCL_NG!S20</f>
        <v>46.656989871621185</v>
      </c>
      <c r="H20">
        <f>PPCL_Spot!S20</f>
        <v>0</v>
      </c>
      <c r="I20">
        <f>Bawana_NG!S20</f>
        <v>20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17.399999999999999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0.76735802706610212</v>
      </c>
      <c r="AD20">
        <f t="shared" si="1"/>
        <v>86.432417775900035</v>
      </c>
      <c r="AE20">
        <f>'IDT-1'!E20</f>
        <v>0</v>
      </c>
      <c r="AF20" s="24"/>
      <c r="AG20">
        <f t="shared" si="2"/>
        <v>86.432417775900035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1.1177999999999999</v>
      </c>
      <c r="E21">
        <f>GT_NG!S21</f>
        <v>2.0835115362971304</v>
      </c>
      <c r="F21">
        <f>GT_Spot!S21</f>
        <v>0</v>
      </c>
      <c r="G21">
        <f>PPCL_NG!S21</f>
        <v>46.656989871621185</v>
      </c>
      <c r="H21">
        <f>PPCL_Spot!S21</f>
        <v>0</v>
      </c>
      <c r="I21">
        <f>Bawana_NG!S21</f>
        <v>20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17.399999999999999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0.76787305238968118</v>
      </c>
      <c r="AD21">
        <f t="shared" si="1"/>
        <v>86.490428355528636</v>
      </c>
      <c r="AE21">
        <f>'IDT-1'!E21</f>
        <v>0</v>
      </c>
      <c r="AF21" s="24"/>
      <c r="AG21">
        <f t="shared" si="2"/>
        <v>86.490428355528636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1.1177999999999999</v>
      </c>
      <c r="E22">
        <f>GT_NG!S22</f>
        <v>2.0835115362971304</v>
      </c>
      <c r="F22">
        <f>GT_Spot!S22</f>
        <v>0</v>
      </c>
      <c r="G22">
        <f>PPCL_NG!S22</f>
        <v>46.656989871621185</v>
      </c>
      <c r="H22">
        <f>PPCL_Spot!S22</f>
        <v>0</v>
      </c>
      <c r="I22">
        <f>Bawana_NG!S22</f>
        <v>20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17.399999999999999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0.76787305238968118</v>
      </c>
      <c r="AD22">
        <f t="shared" si="1"/>
        <v>86.490428355528636</v>
      </c>
      <c r="AE22">
        <f>'IDT-1'!E22</f>
        <v>0</v>
      </c>
      <c r="AF22" s="24"/>
      <c r="AG22">
        <f t="shared" si="2"/>
        <v>86.490428355528636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2.0835115362971304</v>
      </c>
      <c r="F23">
        <f>GT_Spot!S23</f>
        <v>0</v>
      </c>
      <c r="G23">
        <f>PPCL_NG!S23</f>
        <v>46.656989871621185</v>
      </c>
      <c r="H23">
        <f>PPCL_Spot!S23</f>
        <v>0</v>
      </c>
      <c r="I23">
        <f>Bawana_NG!S23</f>
        <v>20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16.43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0.75976473238968112</v>
      </c>
      <c r="AD23">
        <f t="shared" si="1"/>
        <v>85.577136675528621</v>
      </c>
      <c r="AE23">
        <f>'IDT-1'!E23</f>
        <v>0</v>
      </c>
      <c r="AF23" s="24"/>
      <c r="AG23">
        <f t="shared" si="2"/>
        <v>85.577136675528621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2.0835115362971304</v>
      </c>
      <c r="F24">
        <f>GT_Spot!S24</f>
        <v>0</v>
      </c>
      <c r="G24">
        <f>PPCL_NG!S24</f>
        <v>46.656989871621185</v>
      </c>
      <c r="H24">
        <f>PPCL_Spot!S24</f>
        <v>0</v>
      </c>
      <c r="I24">
        <f>Bawana_NG!S24</f>
        <v>20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17.399999999999999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0.76830073238968111</v>
      </c>
      <c r="AD24">
        <f t="shared" si="1"/>
        <v>86.538600675528627</v>
      </c>
      <c r="AE24">
        <f>'IDT-1'!E24</f>
        <v>0</v>
      </c>
      <c r="AF24" s="24"/>
      <c r="AG24">
        <f t="shared" si="2"/>
        <v>86.538600675528627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2.0835115362971304</v>
      </c>
      <c r="F25">
        <f>GT_Spot!S25</f>
        <v>0</v>
      </c>
      <c r="G25">
        <f>PPCL_NG!S25</f>
        <v>46.656989871621185</v>
      </c>
      <c r="H25">
        <f>PPCL_Spot!S25</f>
        <v>0</v>
      </c>
      <c r="I25">
        <f>Bawana_NG!S25</f>
        <v>20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17.399999999999999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0.76830073238968111</v>
      </c>
      <c r="AD25">
        <f t="shared" si="1"/>
        <v>86.538600675528627</v>
      </c>
      <c r="AE25">
        <f>'IDT-1'!E25</f>
        <v>0</v>
      </c>
      <c r="AF25" s="24"/>
      <c r="AG25">
        <f t="shared" si="2"/>
        <v>86.538600675528627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2.0835115362971304</v>
      </c>
      <c r="F26">
        <f>GT_Spot!S26</f>
        <v>0</v>
      </c>
      <c r="G26">
        <f>PPCL_NG!S26</f>
        <v>46.656989871621185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16.43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0.75096473238968109</v>
      </c>
      <c r="AD26">
        <f t="shared" si="1"/>
        <v>84.585936675528629</v>
      </c>
      <c r="AE26">
        <f>'IDT-1'!E26</f>
        <v>0</v>
      </c>
      <c r="AF26" s="24"/>
      <c r="AG26">
        <f t="shared" si="2"/>
        <v>84.585936675528629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2.0835115362971304</v>
      </c>
      <c r="F27">
        <f>GT_Spot!S27</f>
        <v>0</v>
      </c>
      <c r="G27">
        <f>PPCL_NG!S27</f>
        <v>46.656989871621185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16.43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0.75096473238968109</v>
      </c>
      <c r="AD27">
        <f t="shared" si="1"/>
        <v>84.585936675528629</v>
      </c>
      <c r="AE27">
        <f>'IDT-1'!E27</f>
        <v>0</v>
      </c>
      <c r="AF27" s="24"/>
      <c r="AG27">
        <f t="shared" si="2"/>
        <v>84.585936675528629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2.0835115362971304</v>
      </c>
      <c r="F28">
        <f>GT_Spot!S28</f>
        <v>0</v>
      </c>
      <c r="G28">
        <f>PPCL_NG!S28</f>
        <v>46.656989871621185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17.399999999999999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0.75950073238968108</v>
      </c>
      <c r="AD28">
        <f t="shared" si="1"/>
        <v>85.547400675528621</v>
      </c>
      <c r="AE28">
        <f>'IDT-1'!E28</f>
        <v>0</v>
      </c>
      <c r="AF28" s="24"/>
      <c r="AG28">
        <f t="shared" si="2"/>
        <v>85.547400675528621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2.0835115362971304</v>
      </c>
      <c r="F29">
        <f>GT_Spot!S29</f>
        <v>0</v>
      </c>
      <c r="G29">
        <f>PPCL_NG!S29</f>
        <v>46.656989871621185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19.329999999999998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0.77648473238968119</v>
      </c>
      <c r="AD29">
        <f t="shared" si="1"/>
        <v>87.460416675528634</v>
      </c>
      <c r="AE29">
        <f>'IDT-1'!E29</f>
        <v>0</v>
      </c>
      <c r="AF29" s="24"/>
      <c r="AG29">
        <f t="shared" si="2"/>
        <v>87.460416675528634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2.0835115362971304</v>
      </c>
      <c r="F30">
        <f>GT_Spot!S30</f>
        <v>0</v>
      </c>
      <c r="G30">
        <f>PPCL_NG!S30</f>
        <v>46.656989871621185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22.23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0.80200473238968117</v>
      </c>
      <c r="AD30">
        <f t="shared" si="1"/>
        <v>90.33489667552864</v>
      </c>
      <c r="AE30">
        <f>'IDT-1'!E30</f>
        <v>0</v>
      </c>
      <c r="AF30" s="24"/>
      <c r="AG30">
        <f t="shared" si="2"/>
        <v>90.33489667552864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2.0835115362971304</v>
      </c>
      <c r="F31">
        <f>GT_Spot!S31</f>
        <v>0</v>
      </c>
      <c r="G31">
        <f>PPCL_NG!S31</f>
        <v>45.91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23.2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0.8039672215194148</v>
      </c>
      <c r="AD31">
        <f t="shared" si="1"/>
        <v>90.555944314777719</v>
      </c>
      <c r="AE31">
        <f>'IDT-1'!E31</f>
        <v>0</v>
      </c>
      <c r="AF31" s="24"/>
      <c r="AG31">
        <f t="shared" si="2"/>
        <v>90.555944314777719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2.0842166232261805</v>
      </c>
      <c r="F32">
        <f>GT_Spot!S32</f>
        <v>0</v>
      </c>
      <c r="G32">
        <f>PPCL_NG!S32</f>
        <v>45.91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27.06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0.83794142628439039</v>
      </c>
      <c r="AD32">
        <f t="shared" si="1"/>
        <v>94.38267519694179</v>
      </c>
      <c r="AE32">
        <f>'IDT-1'!E32</f>
        <v>0</v>
      </c>
      <c r="AF32" s="24"/>
      <c r="AG32">
        <f t="shared" si="2"/>
        <v>94.38267519694179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2.0842166232261805</v>
      </c>
      <c r="F33">
        <f>GT_Spot!S33</f>
        <v>0</v>
      </c>
      <c r="G33">
        <f>PPCL_NG!S33</f>
        <v>45.91</v>
      </c>
      <c r="H33">
        <f>PPCL_Spot!S33</f>
        <v>0</v>
      </c>
      <c r="I33">
        <f>Bawana_NG!S33</f>
        <v>20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24.26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0.82210142628439042</v>
      </c>
      <c r="AD33">
        <f t="shared" si="1"/>
        <v>92.59851519694179</v>
      </c>
      <c r="AE33">
        <f>'IDT-1'!E33</f>
        <v>0</v>
      </c>
      <c r="AF33" s="24"/>
      <c r="AG33">
        <f t="shared" si="2"/>
        <v>92.59851519694179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2.0842166232261805</v>
      </c>
      <c r="F34">
        <f>GT_Spot!S34</f>
        <v>0</v>
      </c>
      <c r="G34">
        <f>PPCL_NG!S34</f>
        <v>46.656989871621185</v>
      </c>
      <c r="H34">
        <f>PPCL_Spot!S34</f>
        <v>0</v>
      </c>
      <c r="I34">
        <f>Bawana_NG!S34</f>
        <v>20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27.55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0.85762693715465677</v>
      </c>
      <c r="AD34">
        <f t="shared" si="1"/>
        <v>96.599979557692691</v>
      </c>
      <c r="AE34">
        <f>'IDT-1'!E34</f>
        <v>0</v>
      </c>
      <c r="AF34" s="24"/>
      <c r="AG34">
        <f t="shared" si="2"/>
        <v>96.599979557692691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2.0842166232261805</v>
      </c>
      <c r="F35">
        <f>GT_Spot!S35</f>
        <v>0</v>
      </c>
      <c r="G35">
        <f>PPCL_NG!S35</f>
        <v>46.656989871621185</v>
      </c>
      <c r="H35">
        <f>PPCL_Spot!S35</f>
        <v>0</v>
      </c>
      <c r="I35">
        <f>Bawana_NG!S35</f>
        <v>20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29.38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0.87373093715465677</v>
      </c>
      <c r="AD35">
        <f t="shared" si="1"/>
        <v>98.413875557692691</v>
      </c>
      <c r="AE35">
        <f>'IDT-1'!E35</f>
        <v>0</v>
      </c>
      <c r="AF35" s="24"/>
      <c r="AG35">
        <f t="shared" si="2"/>
        <v>98.413875557692691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2.0842166232261805</v>
      </c>
      <c r="F36">
        <f>GT_Spot!S36</f>
        <v>0</v>
      </c>
      <c r="G36">
        <f>PPCL_NG!S36</f>
        <v>46.656989871621185</v>
      </c>
      <c r="H36">
        <f>PPCL_Spot!S36</f>
        <v>0</v>
      </c>
      <c r="I36">
        <f>Bawana_NG!S36</f>
        <v>20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30.74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0.88569893715465675</v>
      </c>
      <c r="AD36">
        <f t="shared" si="1"/>
        <v>99.761907557692695</v>
      </c>
      <c r="AE36">
        <f>'IDT-1'!E36</f>
        <v>0</v>
      </c>
      <c r="AF36" s="24"/>
      <c r="AG36">
        <f t="shared" si="2"/>
        <v>99.761907557692695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2.0842166232261805</v>
      </c>
      <c r="F37">
        <f>GT_Spot!S37</f>
        <v>0</v>
      </c>
      <c r="G37">
        <f>PPCL_NG!S37</f>
        <v>46.656989871621185</v>
      </c>
      <c r="H37">
        <f>PPCL_Spot!S37</f>
        <v>0</v>
      </c>
      <c r="I37">
        <f>Bawana_NG!S37</f>
        <v>20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31.7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0.89414693715465687</v>
      </c>
      <c r="AD37">
        <f t="shared" si="1"/>
        <v>100.7134595576927</v>
      </c>
      <c r="AE37">
        <f>'IDT-1'!E37</f>
        <v>0</v>
      </c>
      <c r="AF37" s="24"/>
      <c r="AG37">
        <f t="shared" si="2"/>
        <v>100.7134595576927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2.0842166232261805</v>
      </c>
      <c r="F38">
        <f>GT_Spot!S38</f>
        <v>0</v>
      </c>
      <c r="G38">
        <f>PPCL_NG!S38</f>
        <v>46.656989871621185</v>
      </c>
      <c r="H38">
        <f>PPCL_Spot!S38</f>
        <v>0</v>
      </c>
      <c r="I38">
        <f>Bawana_NG!S38</f>
        <v>20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32.67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0.90268293715465686</v>
      </c>
      <c r="AD38">
        <f t="shared" si="1"/>
        <v>101.67492355769271</v>
      </c>
      <c r="AE38">
        <f>'IDT-1'!E38</f>
        <v>0</v>
      </c>
      <c r="AF38" s="24"/>
      <c r="AG38">
        <f t="shared" si="2"/>
        <v>101.67492355769271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2.0842166232261805</v>
      </c>
      <c r="F39">
        <f>GT_Spot!S39</f>
        <v>0</v>
      </c>
      <c r="G39">
        <f>PPCL_NG!S39</f>
        <v>45.91</v>
      </c>
      <c r="H39">
        <f>PPCL_Spot!S39</f>
        <v>0</v>
      </c>
      <c r="I39">
        <f>Bawana_NG!S39</f>
        <v>20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20.59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24.17</v>
      </c>
      <c r="AB39" s="75">
        <f>-STOA!Q39</f>
        <v>0</v>
      </c>
      <c r="AC39">
        <f t="shared" si="0"/>
        <v>1.0025014262843905</v>
      </c>
      <c r="AD39">
        <f t="shared" si="1"/>
        <v>112.91811519694178</v>
      </c>
      <c r="AE39">
        <f>'IDT-1'!E39</f>
        <v>0</v>
      </c>
      <c r="AF39" s="24"/>
      <c r="AG39">
        <f t="shared" si="2"/>
        <v>112.91811519694178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2.0842166232261805</v>
      </c>
      <c r="F40">
        <f>GT_Spot!S40</f>
        <v>0</v>
      </c>
      <c r="G40">
        <f>PPCL_NG!S40</f>
        <v>45.91</v>
      </c>
      <c r="H40">
        <f>PPCL_Spot!S40</f>
        <v>0</v>
      </c>
      <c r="I40">
        <f>Bawana_NG!S40</f>
        <v>20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14.31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24.17</v>
      </c>
      <c r="AB40" s="75">
        <f>-STOA!Q40</f>
        <v>0</v>
      </c>
      <c r="AC40">
        <f t="shared" si="0"/>
        <v>0.94723742628439045</v>
      </c>
      <c r="AD40">
        <f t="shared" si="1"/>
        <v>106.69337919694179</v>
      </c>
      <c r="AE40">
        <f>'IDT-1'!E40</f>
        <v>0</v>
      </c>
      <c r="AF40" s="24"/>
      <c r="AG40">
        <f t="shared" si="2"/>
        <v>106.69337919694179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2.0842166232261805</v>
      </c>
      <c r="F41">
        <f>GT_Spot!S41</f>
        <v>0</v>
      </c>
      <c r="G41">
        <f>PPCL_NG!S41</f>
        <v>45.91</v>
      </c>
      <c r="H41">
        <f>PPCL_Spot!S41</f>
        <v>0</v>
      </c>
      <c r="I41">
        <f>Bawana_NG!S41</f>
        <v>19.99907445971586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17.21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24.17</v>
      </c>
      <c r="AB41" s="75">
        <f>-STOA!Q41</f>
        <v>0</v>
      </c>
      <c r="AC41">
        <f t="shared" si="0"/>
        <v>0.97274928152989004</v>
      </c>
      <c r="AD41">
        <f t="shared" si="1"/>
        <v>109.56694180141216</v>
      </c>
      <c r="AE41">
        <f>'IDT-1'!E41</f>
        <v>0</v>
      </c>
      <c r="AF41" s="24"/>
      <c r="AG41">
        <f t="shared" si="2"/>
        <v>109.56694180141216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2.0842166232261805</v>
      </c>
      <c r="F42">
        <f>GT_Spot!S42</f>
        <v>0</v>
      </c>
      <c r="G42">
        <f>PPCL_NG!S42</f>
        <v>45.91</v>
      </c>
      <c r="H42">
        <f>PPCL_Spot!S42</f>
        <v>0</v>
      </c>
      <c r="I42">
        <f>Bawana_NG!S42</f>
        <v>19.99907445971586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18.170000000000002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24.17</v>
      </c>
      <c r="AB42" s="75">
        <f>-STOA!Q42</f>
        <v>0</v>
      </c>
      <c r="AC42">
        <f t="shared" si="0"/>
        <v>0.98119728152988994</v>
      </c>
      <c r="AD42">
        <f t="shared" si="1"/>
        <v>110.51849380141215</v>
      </c>
      <c r="AE42">
        <f>'IDT-1'!E42</f>
        <v>0</v>
      </c>
      <c r="AF42" s="24"/>
      <c r="AG42">
        <f t="shared" si="2"/>
        <v>110.51849380141215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2.0842166232261805</v>
      </c>
      <c r="F43">
        <f>GT_Spot!S43</f>
        <v>0</v>
      </c>
      <c r="G43">
        <f>PPCL_NG!S43</f>
        <v>46.054964195858332</v>
      </c>
      <c r="H43">
        <f>PPCL_Spot!S43</f>
        <v>0</v>
      </c>
      <c r="I43">
        <f>Bawana_NG!S43</f>
        <v>19.99907445971586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21.07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24.17</v>
      </c>
      <c r="AB43" s="75">
        <f>-STOA!Q43</f>
        <v>0</v>
      </c>
      <c r="AC43">
        <f t="shared" si="0"/>
        <v>1.0079929664534433</v>
      </c>
      <c r="AD43">
        <f t="shared" si="1"/>
        <v>113.53666231234692</v>
      </c>
      <c r="AE43">
        <f>'IDT-1'!E43</f>
        <v>0</v>
      </c>
      <c r="AF43" s="24"/>
      <c r="AG43">
        <f t="shared" si="2"/>
        <v>113.53666231234692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2.1463763793617656</v>
      </c>
      <c r="F44">
        <f>GT_Spot!S44</f>
        <v>0</v>
      </c>
      <c r="G44">
        <f>PPCL_NG!S44</f>
        <v>46.054964195858332</v>
      </c>
      <c r="H44">
        <f>PPCL_Spot!S44</f>
        <v>0</v>
      </c>
      <c r="I44">
        <f>Bawana_NG!S44</f>
        <v>19.99907445971586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23.01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24.17</v>
      </c>
      <c r="AB44" s="75">
        <f>-STOA!Q44</f>
        <v>0</v>
      </c>
      <c r="AC44">
        <f t="shared" si="0"/>
        <v>1.0256119723074366</v>
      </c>
      <c r="AD44">
        <f t="shared" si="1"/>
        <v>115.52120306262853</v>
      </c>
      <c r="AE44">
        <f>'IDT-1'!E44</f>
        <v>0</v>
      </c>
      <c r="AF44" s="24"/>
      <c r="AG44">
        <f t="shared" si="2"/>
        <v>115.52120306262853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2.0843423799582466</v>
      </c>
      <c r="F45">
        <f>GT_Spot!S45</f>
        <v>0</v>
      </c>
      <c r="G45">
        <f>PPCL_NG!S45</f>
        <v>46.656989871621185</v>
      </c>
      <c r="H45">
        <f>PPCL_Spot!S45</f>
        <v>0</v>
      </c>
      <c r="I45">
        <f>Bawana_NG!S45</f>
        <v>19.99907445971586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24.94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24.17</v>
      </c>
      <c r="AB45" s="75">
        <f>-STOA!Q45</f>
        <v>0</v>
      </c>
      <c r="AC45">
        <f t="shared" si="0"/>
        <v>1.0473478990593985</v>
      </c>
      <c r="AD45">
        <f t="shared" si="1"/>
        <v>117.96945881223589</v>
      </c>
      <c r="AE45">
        <f>'IDT-1'!E45</f>
        <v>0</v>
      </c>
      <c r="AF45" s="24"/>
      <c r="AG45">
        <f t="shared" si="2"/>
        <v>117.96945881223589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2.0843423799582466</v>
      </c>
      <c r="F46">
        <f>GT_Spot!S46</f>
        <v>0</v>
      </c>
      <c r="G46">
        <f>PPCL_NG!S46</f>
        <v>46.656989871621185</v>
      </c>
      <c r="H46">
        <f>PPCL_Spot!S46</f>
        <v>0</v>
      </c>
      <c r="I46">
        <f>Bawana_NG!S46</f>
        <v>19.99907445971586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27.84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24.17</v>
      </c>
      <c r="AB46" s="75">
        <f>-STOA!Q46</f>
        <v>0</v>
      </c>
      <c r="AC46">
        <f t="shared" si="0"/>
        <v>1.0728678990593987</v>
      </c>
      <c r="AD46">
        <f t="shared" si="1"/>
        <v>120.84393881223589</v>
      </c>
      <c r="AE46">
        <f>'IDT-1'!E46</f>
        <v>0</v>
      </c>
      <c r="AF46" s="24"/>
      <c r="AG46">
        <f t="shared" si="2"/>
        <v>120.84393881223589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2.0843423799582466</v>
      </c>
      <c r="F47">
        <f>GT_Spot!S47</f>
        <v>0</v>
      </c>
      <c r="G47">
        <f>PPCL_NG!S47</f>
        <v>46.656989871621185</v>
      </c>
      <c r="H47">
        <f>PPCL_Spot!S47</f>
        <v>0</v>
      </c>
      <c r="I47">
        <f>Bawana_NG!S47</f>
        <v>19.99907445971586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28.8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24.17</v>
      </c>
      <c r="AB47" s="75">
        <f>-STOA!Q47</f>
        <v>0</v>
      </c>
      <c r="AC47">
        <f t="shared" si="0"/>
        <v>1.0813158990593985</v>
      </c>
      <c r="AD47">
        <f t="shared" si="1"/>
        <v>121.79549081223588</v>
      </c>
      <c r="AE47">
        <f>'IDT-1'!E47</f>
        <v>0</v>
      </c>
      <c r="AF47" s="24"/>
      <c r="AG47">
        <f t="shared" si="2"/>
        <v>121.79549081223588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2.0843423799582466</v>
      </c>
      <c r="F48">
        <f>GT_Spot!S48</f>
        <v>0</v>
      </c>
      <c r="G48">
        <f>PPCL_NG!S48</f>
        <v>46.656989871621185</v>
      </c>
      <c r="H48">
        <f>PPCL_Spot!S48</f>
        <v>0</v>
      </c>
      <c r="I48">
        <f>Bawana_NG!S48</f>
        <v>19.99907445971586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31.7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24.17</v>
      </c>
      <c r="AB48" s="75">
        <f>-STOA!Q48</f>
        <v>0</v>
      </c>
      <c r="AC48">
        <f t="shared" si="0"/>
        <v>1.1068358990593987</v>
      </c>
      <c r="AD48">
        <f t="shared" si="1"/>
        <v>124.66997081223589</v>
      </c>
      <c r="AE48">
        <f>'IDT-1'!E48</f>
        <v>0</v>
      </c>
      <c r="AF48" s="24"/>
      <c r="AG48">
        <f t="shared" si="2"/>
        <v>124.66997081223589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2.0843423799582466</v>
      </c>
      <c r="F49">
        <f>GT_Spot!S49</f>
        <v>0</v>
      </c>
      <c r="G49">
        <f>PPCL_NG!S49</f>
        <v>46.656989871621185</v>
      </c>
      <c r="H49">
        <f>PPCL_Spot!S49</f>
        <v>0</v>
      </c>
      <c r="I49">
        <f>Bawana_NG!S49</f>
        <v>19.99907445971586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32.67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24.17</v>
      </c>
      <c r="AB49" s="75">
        <f>-STOA!Q49</f>
        <v>0</v>
      </c>
      <c r="AC49">
        <f t="shared" si="0"/>
        <v>1.1153718990593986</v>
      </c>
      <c r="AD49">
        <f t="shared" si="1"/>
        <v>125.6314348122359</v>
      </c>
      <c r="AE49">
        <f>'IDT-1'!E49</f>
        <v>0</v>
      </c>
      <c r="AF49" s="24"/>
      <c r="AG49">
        <f t="shared" si="2"/>
        <v>125.6314348122359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2.0843423799582466</v>
      </c>
      <c r="F50">
        <f>GT_Spot!S50</f>
        <v>0</v>
      </c>
      <c r="G50">
        <f>PPCL_NG!S50</f>
        <v>46.656989871621185</v>
      </c>
      <c r="H50">
        <f>PPCL_Spot!S50</f>
        <v>0</v>
      </c>
      <c r="I50">
        <f>Bawana_NG!S50</f>
        <v>19.99907445971586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33.64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24.17</v>
      </c>
      <c r="AB50" s="75">
        <f>-STOA!Q50</f>
        <v>0</v>
      </c>
      <c r="AC50">
        <f t="shared" si="0"/>
        <v>1.1239078990593987</v>
      </c>
      <c r="AD50">
        <f t="shared" si="1"/>
        <v>126.59289881223589</v>
      </c>
      <c r="AE50">
        <f>'IDT-1'!E50</f>
        <v>0</v>
      </c>
      <c r="AF50" s="24"/>
      <c r="AG50">
        <f t="shared" si="2"/>
        <v>126.59289881223589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2.0843423799582466</v>
      </c>
      <c r="F51">
        <f>GT_Spot!S51</f>
        <v>0</v>
      </c>
      <c r="G51">
        <f>PPCL_NG!S51</f>
        <v>45.54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33.64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24.17</v>
      </c>
      <c r="AB51" s="75">
        <f>-STOA!Q51</f>
        <v>0</v>
      </c>
      <c r="AC51">
        <f t="shared" si="0"/>
        <v>1.1113665544241196</v>
      </c>
      <c r="AD51">
        <f t="shared" si="1"/>
        <v>125.18028735740765</v>
      </c>
      <c r="AE51">
        <f>'IDT-1'!E51</f>
        <v>0</v>
      </c>
      <c r="AF51" s="24"/>
      <c r="AG51">
        <f t="shared" si="2"/>
        <v>125.18028735740765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2.0843423799582466</v>
      </c>
      <c r="F52">
        <f>GT_Spot!S52</f>
        <v>0</v>
      </c>
      <c r="G52">
        <f>PPCL_NG!S52</f>
        <v>45.54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34.6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24.17</v>
      </c>
      <c r="AB52" s="75">
        <f>-STOA!Q52</f>
        <v>0</v>
      </c>
      <c r="AC52">
        <f t="shared" si="0"/>
        <v>1.1198145544241198</v>
      </c>
      <c r="AD52">
        <f t="shared" si="1"/>
        <v>126.13183935740766</v>
      </c>
      <c r="AE52">
        <f>'IDT-1'!E52</f>
        <v>0</v>
      </c>
      <c r="AF52" s="24"/>
      <c r="AG52">
        <f t="shared" si="2"/>
        <v>126.13183935740766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2.1484168459883186</v>
      </c>
      <c r="F53">
        <f>GT_Spot!S53</f>
        <v>0</v>
      </c>
      <c r="G53">
        <f>PPCL_NG!S53</f>
        <v>45.54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36.54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24.17</v>
      </c>
      <c r="AB53" s="75">
        <f>-STOA!Q53</f>
        <v>0</v>
      </c>
      <c r="AC53">
        <f t="shared" si="0"/>
        <v>1.1374504097251841</v>
      </c>
      <c r="AD53">
        <f t="shared" si="1"/>
        <v>128.11827796813665</v>
      </c>
      <c r="AE53">
        <f>'IDT-1'!E53</f>
        <v>0</v>
      </c>
      <c r="AF53" s="24"/>
      <c r="AG53">
        <f t="shared" si="2"/>
        <v>128.11827796813665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2.1484168459883186</v>
      </c>
      <c r="F54">
        <f>GT_Spot!S54</f>
        <v>0</v>
      </c>
      <c r="G54">
        <f>PPCL_NG!S54</f>
        <v>45.54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37.5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24.17</v>
      </c>
      <c r="AB54" s="75">
        <f>-STOA!Q54</f>
        <v>0</v>
      </c>
      <c r="AC54">
        <f t="shared" si="0"/>
        <v>1.1458984097251843</v>
      </c>
      <c r="AD54">
        <f t="shared" si="1"/>
        <v>129.06982996813664</v>
      </c>
      <c r="AE54">
        <f>'IDT-1'!E54</f>
        <v>0</v>
      </c>
      <c r="AF54" s="24"/>
      <c r="AG54">
        <f t="shared" si="2"/>
        <v>129.06982996813664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2.1484168459883186</v>
      </c>
      <c r="F55">
        <f>GT_Spot!S55</f>
        <v>0</v>
      </c>
      <c r="G55">
        <f>PPCL_NG!S55</f>
        <v>45.54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38.47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24.17</v>
      </c>
      <c r="AB55" s="75">
        <f>-STOA!Q55</f>
        <v>0</v>
      </c>
      <c r="AC55">
        <f t="shared" si="0"/>
        <v>1.1544344097251842</v>
      </c>
      <c r="AD55">
        <f t="shared" si="1"/>
        <v>130.03129396813665</v>
      </c>
      <c r="AE55">
        <f>'IDT-1'!E55</f>
        <v>0</v>
      </c>
      <c r="AF55" s="24"/>
      <c r="AG55">
        <f t="shared" si="2"/>
        <v>130.03129396813665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2.1484168459883186</v>
      </c>
      <c r="F56">
        <f>GT_Spot!S56</f>
        <v>0</v>
      </c>
      <c r="G56">
        <f>PPCL_NG!S56</f>
        <v>45.54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38.47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24.17</v>
      </c>
      <c r="AB56" s="75">
        <f>-STOA!Q56</f>
        <v>0</v>
      </c>
      <c r="AC56">
        <f t="shared" si="0"/>
        <v>1.1544344097251842</v>
      </c>
      <c r="AD56">
        <f t="shared" si="1"/>
        <v>130.03129396813665</v>
      </c>
      <c r="AE56">
        <f>'IDT-1'!E56</f>
        <v>0</v>
      </c>
      <c r="AF56" s="24"/>
      <c r="AG56">
        <f t="shared" si="2"/>
        <v>130.03129396813665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2.2165556612749762</v>
      </c>
      <c r="F57">
        <f>GT_Spot!S57</f>
        <v>0</v>
      </c>
      <c r="G57">
        <f>PPCL_NG!S57</f>
        <v>45.54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39.44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24.17</v>
      </c>
      <c r="AB57" s="75">
        <f>-STOA!Q57</f>
        <v>0</v>
      </c>
      <c r="AC57">
        <f t="shared" si="0"/>
        <v>1.1635700312997068</v>
      </c>
      <c r="AD57">
        <f t="shared" si="1"/>
        <v>131.06029716184878</v>
      </c>
      <c r="AE57">
        <f>'IDT-1'!E57</f>
        <v>0</v>
      </c>
      <c r="AF57" s="24"/>
      <c r="AG57">
        <f t="shared" si="2"/>
        <v>131.06029716184878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2.0846178242943227</v>
      </c>
      <c r="F58">
        <f>GT_Spot!S58</f>
        <v>0</v>
      </c>
      <c r="G58">
        <f>PPCL_NG!S58</f>
        <v>45.54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37.5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24.17</v>
      </c>
      <c r="AB58" s="75">
        <f>-STOA!Q58</f>
        <v>0</v>
      </c>
      <c r="AC58">
        <f t="shared" si="0"/>
        <v>1.1455508183342771</v>
      </c>
      <c r="AD58">
        <f t="shared" si="1"/>
        <v>129.03067853783358</v>
      </c>
      <c r="AE58">
        <f>'IDT-1'!E58</f>
        <v>0</v>
      </c>
      <c r="AF58" s="24"/>
      <c r="AG58">
        <f t="shared" si="2"/>
        <v>129.03067853783358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2.0846178242943227</v>
      </c>
      <c r="F59">
        <f>GT_Spot!S59</f>
        <v>0</v>
      </c>
      <c r="G59">
        <f>PPCL_NG!S59</f>
        <v>45.54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38.47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24.17</v>
      </c>
      <c r="AB59" s="75">
        <f>-STOA!Q59</f>
        <v>0</v>
      </c>
      <c r="AC59">
        <f t="shared" si="0"/>
        <v>1.1540868183342772</v>
      </c>
      <c r="AD59">
        <f t="shared" si="1"/>
        <v>129.99214253783359</v>
      </c>
      <c r="AE59">
        <f>'IDT-1'!E59</f>
        <v>0</v>
      </c>
      <c r="AF59" s="24"/>
      <c r="AG59">
        <f t="shared" si="2"/>
        <v>129.99214253783359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2.0846178242943227</v>
      </c>
      <c r="F60">
        <f>GT_Spot!S60</f>
        <v>0</v>
      </c>
      <c r="G60">
        <f>PPCL_NG!S60</f>
        <v>45.54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40.4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24.17</v>
      </c>
      <c r="AB60" s="75">
        <f>-STOA!Q60</f>
        <v>0</v>
      </c>
      <c r="AC60">
        <f t="shared" si="0"/>
        <v>1.1710708183342773</v>
      </c>
      <c r="AD60">
        <f t="shared" si="1"/>
        <v>131.90515853783359</v>
      </c>
      <c r="AE60">
        <f>'IDT-1'!E60</f>
        <v>0</v>
      </c>
      <c r="AF60" s="24"/>
      <c r="AG60">
        <f t="shared" si="2"/>
        <v>131.90515853783359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2.0846178242943227</v>
      </c>
      <c r="F61">
        <f>GT_Spot!S61</f>
        <v>0</v>
      </c>
      <c r="G61">
        <f>PPCL_NG!S61</f>
        <v>45.54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39.44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24.17</v>
      </c>
      <c r="AB61" s="75">
        <f>-STOA!Q61</f>
        <v>0</v>
      </c>
      <c r="AC61">
        <f t="shared" si="0"/>
        <v>1.1626228183342771</v>
      </c>
      <c r="AD61">
        <f t="shared" si="1"/>
        <v>130.95360653783356</v>
      </c>
      <c r="AE61">
        <f>'IDT-1'!E61</f>
        <v>0</v>
      </c>
      <c r="AF61" s="24"/>
      <c r="AG61">
        <f t="shared" si="2"/>
        <v>130.95360653783356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2.0846178242943227</v>
      </c>
      <c r="F62">
        <f>GT_Spot!S62</f>
        <v>0</v>
      </c>
      <c r="G62">
        <f>PPCL_NG!S62</f>
        <v>45.54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40.4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24.17</v>
      </c>
      <c r="AB62" s="75">
        <f>-STOA!Q62</f>
        <v>0</v>
      </c>
      <c r="AC62">
        <f t="shared" si="0"/>
        <v>1.1710708183342773</v>
      </c>
      <c r="AD62">
        <f t="shared" si="1"/>
        <v>131.90515853783359</v>
      </c>
      <c r="AE62">
        <f>'IDT-1'!E62</f>
        <v>0</v>
      </c>
      <c r="AF62" s="24"/>
      <c r="AG62">
        <f t="shared" si="2"/>
        <v>131.90515853783359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2.0846178242943227</v>
      </c>
      <c r="F63">
        <f>GT_Spot!S63</f>
        <v>0</v>
      </c>
      <c r="G63">
        <f>PPCL_NG!S63</f>
        <v>43.847037362340387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41.37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24.17</v>
      </c>
      <c r="AB63" s="75">
        <f>-STOA!Q63</f>
        <v>0</v>
      </c>
      <c r="AC63">
        <f t="shared" si="0"/>
        <v>1.1647087471228725</v>
      </c>
      <c r="AD63">
        <f t="shared" si="1"/>
        <v>131.18855797138536</v>
      </c>
      <c r="AE63">
        <f>'IDT-1'!E63</f>
        <v>0</v>
      </c>
      <c r="AF63" s="24"/>
      <c r="AG63">
        <f t="shared" si="2"/>
        <v>131.18855797138536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2.0846178242943227</v>
      </c>
      <c r="F64">
        <f>GT_Spot!S64</f>
        <v>0</v>
      </c>
      <c r="G64">
        <f>PPCL_NG!S64</f>
        <v>43.847037362340387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41.37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24.17</v>
      </c>
      <c r="AB64" s="75">
        <f>-STOA!Q64</f>
        <v>0</v>
      </c>
      <c r="AC64">
        <f t="shared" si="0"/>
        <v>1.1647087471228725</v>
      </c>
      <c r="AD64">
        <f t="shared" si="1"/>
        <v>131.18855797138536</v>
      </c>
      <c r="AE64">
        <f>'IDT-1'!E64</f>
        <v>0</v>
      </c>
      <c r="AF64" s="24"/>
      <c r="AG64">
        <f t="shared" si="2"/>
        <v>131.18855797138536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2.0846178242943227</v>
      </c>
      <c r="F65">
        <f>GT_Spot!S65</f>
        <v>0</v>
      </c>
      <c r="G65">
        <f>PPCL_NG!S65</f>
        <v>43.847037362340387</v>
      </c>
      <c r="H65">
        <f>PPCL_Spot!S65</f>
        <v>0</v>
      </c>
      <c r="I65">
        <f>Bawana_NG!S65</f>
        <v>19.000858058980263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41.37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24.17</v>
      </c>
      <c r="AB65" s="75">
        <f>-STOA!Q65</f>
        <v>0</v>
      </c>
      <c r="AC65">
        <f t="shared" si="0"/>
        <v>1.158636276561412</v>
      </c>
      <c r="AD65">
        <f t="shared" si="1"/>
        <v>130.50457696905357</v>
      </c>
      <c r="AE65">
        <f>'IDT-1'!E65</f>
        <v>0</v>
      </c>
      <c r="AF65" s="24"/>
      <c r="AG65">
        <f t="shared" si="2"/>
        <v>130.50457696905357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2.0846178242943227</v>
      </c>
      <c r="F66">
        <f>GT_Spot!S66</f>
        <v>0</v>
      </c>
      <c r="G66">
        <f>PPCL_NG!S66</f>
        <v>43.847037362340387</v>
      </c>
      <c r="H66">
        <f>PPCL_Spot!S66</f>
        <v>0</v>
      </c>
      <c r="I66">
        <f>Bawana_NG!S66</f>
        <v>19.000858058980263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40.4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24.17</v>
      </c>
      <c r="AB66" s="75">
        <f>-STOA!Q66</f>
        <v>0</v>
      </c>
      <c r="AC66">
        <f t="shared" si="0"/>
        <v>1.1501002765614119</v>
      </c>
      <c r="AD66">
        <f t="shared" si="1"/>
        <v>129.54311296905357</v>
      </c>
      <c r="AE66">
        <f>'IDT-1'!E66</f>
        <v>0</v>
      </c>
      <c r="AF66" s="24"/>
      <c r="AG66">
        <f t="shared" si="2"/>
        <v>129.54311296905357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2.0846178242943227</v>
      </c>
      <c r="F67">
        <f>GT_Spot!S67</f>
        <v>0</v>
      </c>
      <c r="G67">
        <f>PPCL_NG!S67</f>
        <v>43.847037362340387</v>
      </c>
      <c r="H67">
        <f>PPCL_Spot!S67</f>
        <v>0</v>
      </c>
      <c r="I67">
        <f>Bawana_NG!S67</f>
        <v>19.000858058980263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41.37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24.17</v>
      </c>
      <c r="AB67" s="75">
        <f>-STOA!Q67</f>
        <v>0</v>
      </c>
      <c r="AC67">
        <f t="shared" si="0"/>
        <v>1.158636276561412</v>
      </c>
      <c r="AD67">
        <f t="shared" si="1"/>
        <v>130.50457696905357</v>
      </c>
      <c r="AE67">
        <f>'IDT-1'!E67</f>
        <v>0</v>
      </c>
      <c r="AF67" s="24"/>
      <c r="AG67">
        <f t="shared" si="2"/>
        <v>130.50457696905357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2.0846178242943227</v>
      </c>
      <c r="F68">
        <f>GT_Spot!S68</f>
        <v>0</v>
      </c>
      <c r="G68">
        <f>PPCL_NG!S68</f>
        <v>44.78</v>
      </c>
      <c r="H68">
        <f>PPCL_Spot!S68</f>
        <v>0</v>
      </c>
      <c r="I68">
        <f>Bawana_NG!S68</f>
        <v>19.000858058980263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39.44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1.1498623477728165</v>
      </c>
      <c r="AD68">
        <f t="shared" ref="AD68:AD98" si="4">SUM(B68:AB68,AI68:AR68)-AC68</f>
        <v>129.51631353550178</v>
      </c>
      <c r="AE68">
        <f>'IDT-1'!E68</f>
        <v>0</v>
      </c>
      <c r="AF68" s="24"/>
      <c r="AG68">
        <f t="shared" ref="AG68:AG98" si="5">SUM(AD68:AF68)+AT68</f>
        <v>129.51631353550178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2.0846178242943227</v>
      </c>
      <c r="F69">
        <f>GT_Spot!S69</f>
        <v>0</v>
      </c>
      <c r="G69">
        <f>PPCL_NG!S69</f>
        <v>44.78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47.75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24.17</v>
      </c>
      <c r="AB69" s="75">
        <f>-STOA!Q69</f>
        <v>0</v>
      </c>
      <c r="AC69">
        <f t="shared" si="3"/>
        <v>1.2290628183342771</v>
      </c>
      <c r="AD69">
        <f t="shared" si="4"/>
        <v>138.43716653783355</v>
      </c>
      <c r="AE69">
        <f>'IDT-1'!E69</f>
        <v>0</v>
      </c>
      <c r="AF69" s="24"/>
      <c r="AG69">
        <f t="shared" si="5"/>
        <v>138.43716653783355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2.0846178242943227</v>
      </c>
      <c r="F70">
        <f>GT_Spot!S70</f>
        <v>0</v>
      </c>
      <c r="G70">
        <f>PPCL_NG!S70</f>
        <v>44.78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45.91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24.17</v>
      </c>
      <c r="AB70" s="75">
        <f>-STOA!Q70</f>
        <v>0</v>
      </c>
      <c r="AC70">
        <f t="shared" si="3"/>
        <v>1.2128708183342771</v>
      </c>
      <c r="AD70">
        <f t="shared" si="4"/>
        <v>136.61335853783359</v>
      </c>
      <c r="AE70">
        <f>'IDT-1'!E70</f>
        <v>0</v>
      </c>
      <c r="AF70" s="24"/>
      <c r="AG70">
        <f t="shared" si="5"/>
        <v>136.61335853783359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2.0846178242943227</v>
      </c>
      <c r="F71">
        <f>GT_Spot!S71</f>
        <v>0</v>
      </c>
      <c r="G71">
        <f>PPCL_NG!S71</f>
        <v>44.78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52.1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1.054646818334277</v>
      </c>
      <c r="AD71">
        <f t="shared" si="4"/>
        <v>118.79158253783356</v>
      </c>
      <c r="AE71">
        <f>'IDT-1'!E71</f>
        <v>0</v>
      </c>
      <c r="AF71" s="24"/>
      <c r="AG71">
        <f t="shared" si="5"/>
        <v>118.79158253783356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2.0846178242943227</v>
      </c>
      <c r="F72">
        <f>GT_Spot!S72</f>
        <v>0</v>
      </c>
      <c r="G72">
        <f>PPCL_NG!S72</f>
        <v>44.78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67.37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1.1890228183342773</v>
      </c>
      <c r="AD72">
        <f t="shared" si="4"/>
        <v>133.92720653783357</v>
      </c>
      <c r="AE72">
        <f>'IDT-1'!E72</f>
        <v>0</v>
      </c>
      <c r="AF72" s="24"/>
      <c r="AG72">
        <f t="shared" si="5"/>
        <v>133.92720653783357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2.0844758684291422</v>
      </c>
      <c r="F73">
        <f>GT_Spot!S73</f>
        <v>0</v>
      </c>
      <c r="G73">
        <f>PPCL_NG!S73</f>
        <v>44.78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67.37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1.1890215691226635</v>
      </c>
      <c r="AD73">
        <f t="shared" si="4"/>
        <v>133.92706583117999</v>
      </c>
      <c r="AE73">
        <f>'IDT-1'!E73</f>
        <v>0</v>
      </c>
      <c r="AF73" s="24"/>
      <c r="AG73">
        <f t="shared" si="5"/>
        <v>133.92706583117999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2.0844758684291422</v>
      </c>
      <c r="F74">
        <f>GT_Spot!S74</f>
        <v>0</v>
      </c>
      <c r="G74">
        <f>PPCL_NG!S74</f>
        <v>44.78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66.5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1.1813655691226634</v>
      </c>
      <c r="AD74">
        <f t="shared" si="4"/>
        <v>133.06472183117998</v>
      </c>
      <c r="AE74">
        <f>'IDT-1'!E74</f>
        <v>0</v>
      </c>
      <c r="AF74" s="24"/>
      <c r="AG74">
        <f t="shared" si="5"/>
        <v>133.06472183117998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2.0844758684291422</v>
      </c>
      <c r="F75">
        <f>GT_Spot!S75</f>
        <v>0</v>
      </c>
      <c r="G75">
        <f>PPCL_NG!S75</f>
        <v>44.78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67.37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1.1890215691226635</v>
      </c>
      <c r="AD75">
        <f t="shared" si="4"/>
        <v>133.92706583117999</v>
      </c>
      <c r="AE75">
        <f>'IDT-1'!E75</f>
        <v>0</v>
      </c>
      <c r="AF75" s="24"/>
      <c r="AG75">
        <f t="shared" si="5"/>
        <v>133.92706583117999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2.0844758684291422</v>
      </c>
      <c r="F76">
        <f>GT_Spot!S76</f>
        <v>0</v>
      </c>
      <c r="G76">
        <f>PPCL_NG!S76</f>
        <v>44.78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71.14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1.2221975691226636</v>
      </c>
      <c r="AD76">
        <f t="shared" si="4"/>
        <v>137.66388983118</v>
      </c>
      <c r="AE76">
        <f>'IDT-1'!E76</f>
        <v>0</v>
      </c>
      <c r="AF76" s="24"/>
      <c r="AG76">
        <f t="shared" si="5"/>
        <v>137.66388983118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2.0844758684291422</v>
      </c>
      <c r="F77">
        <f>GT_Spot!S77</f>
        <v>0</v>
      </c>
      <c r="G77">
        <f>PPCL_NG!S77</f>
        <v>44.78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72.98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1.2383895691226636</v>
      </c>
      <c r="AD77">
        <f t="shared" si="4"/>
        <v>139.48769783118001</v>
      </c>
      <c r="AE77">
        <f>'IDT-1'!E77</f>
        <v>0</v>
      </c>
      <c r="AF77" s="24"/>
      <c r="AG77">
        <f t="shared" si="5"/>
        <v>139.48769783118001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2.0843423799582466</v>
      </c>
      <c r="F78">
        <f>GT_Spot!S78</f>
        <v>0</v>
      </c>
      <c r="G78">
        <f>PPCL_NG!S78</f>
        <v>44.78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72.98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1.2383883944241196</v>
      </c>
      <c r="AD78">
        <f t="shared" si="4"/>
        <v>139.48756551740766</v>
      </c>
      <c r="AE78">
        <f>'IDT-1'!E78</f>
        <v>0</v>
      </c>
      <c r="AF78" s="24"/>
      <c r="AG78">
        <f t="shared" si="5"/>
        <v>139.48756551740766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2.0843423799582466</v>
      </c>
      <c r="F79">
        <f>GT_Spot!S79</f>
        <v>0</v>
      </c>
      <c r="G79">
        <f>PPCL_NG!S79</f>
        <v>44.78</v>
      </c>
      <c r="H79">
        <f>PPCL_Spot!S79</f>
        <v>0</v>
      </c>
      <c r="I79">
        <f>Bawana_NG!S79</f>
        <v>19.280911282317909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72.98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1.2347803922280305</v>
      </c>
      <c r="AD79">
        <f t="shared" si="4"/>
        <v>139.08117327004814</v>
      </c>
      <c r="AE79">
        <f>'IDT-1'!E79</f>
        <v>0</v>
      </c>
      <c r="AF79" s="24"/>
      <c r="AG79">
        <f t="shared" si="5"/>
        <v>139.08117327004814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2.0843423799582466</v>
      </c>
      <c r="F80">
        <f>GT_Spot!S80</f>
        <v>0</v>
      </c>
      <c r="G80">
        <f>PPCL_NG!S80</f>
        <v>44.78</v>
      </c>
      <c r="H80">
        <f>PPCL_Spot!S80</f>
        <v>0</v>
      </c>
      <c r="I80">
        <f>Bawana_NG!S80</f>
        <v>19.280911282317909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72.98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1.2347803922280305</v>
      </c>
      <c r="AD80">
        <f t="shared" si="4"/>
        <v>139.08117327004814</v>
      </c>
      <c r="AE80">
        <f>'IDT-1'!E80</f>
        <v>0</v>
      </c>
      <c r="AF80" s="24"/>
      <c r="AG80">
        <f t="shared" si="5"/>
        <v>139.08117327004814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2.0843423799582466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19.280911282317909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72.98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1.2382123922280304</v>
      </c>
      <c r="AD81">
        <f t="shared" si="4"/>
        <v>139.46774127004812</v>
      </c>
      <c r="AE81">
        <f>'IDT-1'!E81</f>
        <v>0</v>
      </c>
      <c r="AF81" s="24"/>
      <c r="AG81">
        <f t="shared" si="5"/>
        <v>139.46774127004812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2.0843423799582466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19.280911282317909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72.98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1.2382123922280304</v>
      </c>
      <c r="AD82">
        <f t="shared" si="4"/>
        <v>139.46774127004812</v>
      </c>
      <c r="AE82">
        <f>'IDT-1'!E82</f>
        <v>0</v>
      </c>
      <c r="AF82" s="24"/>
      <c r="AG82">
        <f t="shared" si="5"/>
        <v>139.46774127004812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2.0843423799582466</v>
      </c>
      <c r="F83">
        <f>GT_Spot!S83</f>
        <v>0</v>
      </c>
      <c r="G83">
        <f>PPCL_NG!S83</f>
        <v>45.91</v>
      </c>
      <c r="H83">
        <f>PPCL_Spot!S83</f>
        <v>0</v>
      </c>
      <c r="I83">
        <f>Bawana_NG!S83</f>
        <v>19.280911282317909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71.14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1.22853239222803</v>
      </c>
      <c r="AD83">
        <f t="shared" si="4"/>
        <v>138.3774212700481</v>
      </c>
      <c r="AE83">
        <f>'IDT-1'!E83</f>
        <v>0</v>
      </c>
      <c r="AF83" s="24"/>
      <c r="AG83">
        <f t="shared" si="5"/>
        <v>138.3774212700481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2.0843423799582466</v>
      </c>
      <c r="F84">
        <f>GT_Spot!S84</f>
        <v>0</v>
      </c>
      <c r="G84">
        <f>PPCL_NG!S84</f>
        <v>45.91</v>
      </c>
      <c r="H84">
        <f>PPCL_Spot!S84</f>
        <v>0</v>
      </c>
      <c r="I84">
        <f>Bawana_NG!S84</f>
        <v>19.280911282317909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69.31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1.2124283922280301</v>
      </c>
      <c r="AD84">
        <f t="shared" si="4"/>
        <v>136.56352527004813</v>
      </c>
      <c r="AE84">
        <f>'IDT-1'!E84</f>
        <v>0</v>
      </c>
      <c r="AF84" s="24"/>
      <c r="AG84">
        <f t="shared" si="5"/>
        <v>136.56352527004813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2.0843423799582466</v>
      </c>
      <c r="F85">
        <f>GT_Spot!S85</f>
        <v>0</v>
      </c>
      <c r="G85">
        <f>PPCL_NG!S85</f>
        <v>45.91</v>
      </c>
      <c r="H85">
        <f>PPCL_Spot!S85</f>
        <v>0</v>
      </c>
      <c r="I85">
        <f>Bawana_NG!S85</f>
        <v>19.280911282317909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69.42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1.2133963922280304</v>
      </c>
      <c r="AD85">
        <f t="shared" si="4"/>
        <v>136.67255727004815</v>
      </c>
      <c r="AE85">
        <f>'IDT-1'!E85</f>
        <v>0</v>
      </c>
      <c r="AF85" s="24"/>
      <c r="AG85">
        <f t="shared" si="5"/>
        <v>136.67255727004815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2.0843423799582466</v>
      </c>
      <c r="F86">
        <f>GT_Spot!S86</f>
        <v>0</v>
      </c>
      <c r="G86">
        <f>PPCL_NG!S86</f>
        <v>45.91</v>
      </c>
      <c r="H86">
        <f>PPCL_Spot!S86</f>
        <v>0</v>
      </c>
      <c r="I86">
        <f>Bawana_NG!S86</f>
        <v>19.280911282317909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68.150000000000006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1.2022203922280303</v>
      </c>
      <c r="AD86">
        <f t="shared" si="4"/>
        <v>135.41373327004811</v>
      </c>
      <c r="AE86">
        <f>'IDT-1'!E86</f>
        <v>0</v>
      </c>
      <c r="AF86" s="24"/>
      <c r="AG86">
        <f t="shared" si="5"/>
        <v>135.41373327004811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2.0842166232261805</v>
      </c>
      <c r="F87">
        <f>GT_Spot!S87</f>
        <v>0</v>
      </c>
      <c r="G87">
        <f>PPCL_NG!S87</f>
        <v>46.97</v>
      </c>
      <c r="H87">
        <f>PPCL_Spot!S87</f>
        <v>0</v>
      </c>
      <c r="I87">
        <f>Bawana_NG!S87</f>
        <v>19.280911282317909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66.41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1.1962352855687881</v>
      </c>
      <c r="AD87">
        <f t="shared" si="4"/>
        <v>134.73959261997533</v>
      </c>
      <c r="AE87">
        <f>'IDT-1'!E87</f>
        <v>0</v>
      </c>
      <c r="AF87" s="24"/>
      <c r="AG87">
        <f t="shared" si="5"/>
        <v>134.73959261997533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2.0842166232261805</v>
      </c>
      <c r="F88">
        <f>GT_Spot!S88</f>
        <v>0</v>
      </c>
      <c r="G88">
        <f>PPCL_NG!S88</f>
        <v>46.97</v>
      </c>
      <c r="H88">
        <f>PPCL_Spot!S88</f>
        <v>0</v>
      </c>
      <c r="I88">
        <f>Bawana_NG!S88</f>
        <v>19.230908661342909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66.41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1.1957952625042079</v>
      </c>
      <c r="AD88">
        <f t="shared" si="4"/>
        <v>134.69003002206486</v>
      </c>
      <c r="AE88">
        <f>'IDT-1'!E88</f>
        <v>0</v>
      </c>
      <c r="AF88" s="24"/>
      <c r="AG88">
        <f t="shared" si="5"/>
        <v>134.69003002206486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2.0842166232261805</v>
      </c>
      <c r="F89">
        <f>GT_Spot!S89</f>
        <v>0</v>
      </c>
      <c r="G89">
        <f>PPCL_NG!S89</f>
        <v>46.97</v>
      </c>
      <c r="H89">
        <f>PPCL_Spot!S89</f>
        <v>0</v>
      </c>
      <c r="I89">
        <f>Bawana_NG!S89</f>
        <v>19.230908661342909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64.67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1.1804832625042079</v>
      </c>
      <c r="AD89">
        <f t="shared" si="4"/>
        <v>132.96534202206487</v>
      </c>
      <c r="AE89">
        <f>'IDT-1'!E89</f>
        <v>0</v>
      </c>
      <c r="AF89" s="24"/>
      <c r="AG89">
        <f t="shared" si="5"/>
        <v>132.96534202206487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2.0842166232261805</v>
      </c>
      <c r="F90">
        <f>GT_Spot!S90</f>
        <v>0</v>
      </c>
      <c r="G90">
        <f>PPCL_NG!S90</f>
        <v>46.97</v>
      </c>
      <c r="H90">
        <f>PPCL_Spot!S90</f>
        <v>0</v>
      </c>
      <c r="I90">
        <f>Bawana_NG!S90</f>
        <v>19.230908661342909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63.89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1.1736192625042081</v>
      </c>
      <c r="AD90">
        <f t="shared" si="4"/>
        <v>132.19220602206488</v>
      </c>
      <c r="AE90">
        <f>'IDT-1'!E90</f>
        <v>0</v>
      </c>
      <c r="AF90" s="24"/>
      <c r="AG90">
        <f t="shared" si="5"/>
        <v>132.19220602206488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2.0842166232261805</v>
      </c>
      <c r="F91">
        <f>GT_Spot!S91</f>
        <v>0</v>
      </c>
      <c r="G91">
        <f>PPCL_NG!S91</f>
        <v>47.27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63.8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1.1795152877648774</v>
      </c>
      <c r="AD91">
        <f t="shared" si="4"/>
        <v>132.85631286733482</v>
      </c>
      <c r="AE91">
        <f>'IDT-1'!E91</f>
        <v>0</v>
      </c>
      <c r="AF91" s="24"/>
      <c r="AG91">
        <f t="shared" si="5"/>
        <v>132.85631286733482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2.0842166232261805</v>
      </c>
      <c r="F92">
        <f>GT_Spot!S92</f>
        <v>0</v>
      </c>
      <c r="G92">
        <f>PPCL_NG!S92</f>
        <v>47.27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63.8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1.1795152877648774</v>
      </c>
      <c r="AD92">
        <f t="shared" si="4"/>
        <v>132.85631286733482</v>
      </c>
      <c r="AE92">
        <f>'IDT-1'!E92</f>
        <v>0</v>
      </c>
      <c r="AF92" s="24"/>
      <c r="AG92">
        <f t="shared" si="5"/>
        <v>132.85631286733482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2.0842166232261805</v>
      </c>
      <c r="F93">
        <f>GT_Spot!S93</f>
        <v>0</v>
      </c>
      <c r="G93">
        <f>PPCL_NG!S93</f>
        <v>47.27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62.93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1.1718592877648777</v>
      </c>
      <c r="AD93">
        <f t="shared" si="4"/>
        <v>131.99396886733484</v>
      </c>
      <c r="AE93">
        <f>'IDT-1'!E93</f>
        <v>0</v>
      </c>
      <c r="AF93" s="24"/>
      <c r="AG93">
        <f t="shared" si="5"/>
        <v>131.99396886733484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2.0842166232261805</v>
      </c>
      <c r="F94">
        <f>GT_Spot!S94</f>
        <v>0</v>
      </c>
      <c r="G94">
        <f>PPCL_NG!S94</f>
        <v>47.27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61.09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1.1556672877648775</v>
      </c>
      <c r="AD94">
        <f t="shared" si="4"/>
        <v>130.17016086733483</v>
      </c>
      <c r="AE94">
        <f>'IDT-1'!E94</f>
        <v>0</v>
      </c>
      <c r="AF94" s="24"/>
      <c r="AG94">
        <f t="shared" si="5"/>
        <v>130.17016086733483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2.0835115362971304</v>
      </c>
      <c r="F95">
        <f>GT_Spot!S95</f>
        <v>0</v>
      </c>
      <c r="G95">
        <f>PPCL_NG!S95</f>
        <v>47.27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60.32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1.1488850829999018</v>
      </c>
      <c r="AD95">
        <f t="shared" si="4"/>
        <v>129.40623798517075</v>
      </c>
      <c r="AE95">
        <f>'IDT-1'!E95</f>
        <v>0</v>
      </c>
      <c r="AF95" s="24"/>
      <c r="AG95">
        <f t="shared" si="5"/>
        <v>129.40623798517075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2.0835115362971304</v>
      </c>
      <c r="F96">
        <f>GT_Spot!S96</f>
        <v>0</v>
      </c>
      <c r="G96">
        <f>PPCL_NG!S96</f>
        <v>47.27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57.8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1.1267090829999018</v>
      </c>
      <c r="AD96">
        <f t="shared" si="4"/>
        <v>126.90841398517077</v>
      </c>
      <c r="AE96">
        <f>'IDT-1'!E96</f>
        <v>0</v>
      </c>
      <c r="AF96" s="24"/>
      <c r="AG96">
        <f t="shared" si="5"/>
        <v>126.90841398517077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2.0835115362971304</v>
      </c>
      <c r="F97">
        <f>GT_Spot!S97</f>
        <v>0</v>
      </c>
      <c r="G97">
        <f>PPCL_NG!S97</f>
        <v>47.27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55.87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1.1097250829999019</v>
      </c>
      <c r="AD97">
        <f t="shared" si="4"/>
        <v>124.99539798517075</v>
      </c>
      <c r="AE97">
        <f>'IDT-1'!E97</f>
        <v>0</v>
      </c>
      <c r="AF97" s="24"/>
      <c r="AG97">
        <f t="shared" si="5"/>
        <v>124.99539798517075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2.0835115362971304</v>
      </c>
      <c r="F98">
        <f>GT_Spot!S98</f>
        <v>0</v>
      </c>
      <c r="G98">
        <f>PPCL_NG!S98</f>
        <v>47.27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53.94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1.0927410829999018</v>
      </c>
      <c r="AD98">
        <f t="shared" si="4"/>
        <v>123.08238198517074</v>
      </c>
      <c r="AE98">
        <f>'IDT-1'!E98</f>
        <v>0</v>
      </c>
      <c r="AF98" s="24"/>
      <c r="AG98">
        <f t="shared" si="5"/>
        <v>123.08238198517074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5.0119186669867012E-2</v>
      </c>
      <c r="F99">
        <f t="shared" si="6"/>
        <v>0</v>
      </c>
      <c r="G99">
        <f t="shared" si="6"/>
        <v>1.105244430049162</v>
      </c>
      <c r="H99">
        <f t="shared" si="6"/>
        <v>0</v>
      </c>
      <c r="I99">
        <f t="shared" si="6"/>
        <v>0.47008106834448077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0.94949000000000006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0.19335999999999995</v>
      </c>
      <c r="AB99" s="75">
        <f t="shared" si="6"/>
        <v>0</v>
      </c>
      <c r="AC99">
        <f t="shared" si="6"/>
        <v>2.4607390368558874E-2</v>
      </c>
      <c r="AD99">
        <f t="shared" si="6"/>
        <v>2.7716869696949487</v>
      </c>
      <c r="AE99">
        <f t="shared" si="6"/>
        <v>0</v>
      </c>
      <c r="AG99">
        <f t="shared" si="6"/>
        <v>2.7716869696949487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9.4193922972711448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0.16261865221598609</v>
      </c>
      <c r="AD3">
        <f>SUM(B3:AB3,AI3:AR3)-AC3</f>
        <v>18.316773645055157</v>
      </c>
      <c r="AE3">
        <f>'IDT-1'!D3</f>
        <v>0</v>
      </c>
      <c r="AF3" s="24"/>
      <c r="AG3">
        <f>SUM(AD3:AF3)</f>
        <v>18.316773645055157</v>
      </c>
      <c r="AI3" s="34">
        <f>PXIL!L3</f>
        <v>0</v>
      </c>
      <c r="AJ3" s="34">
        <f>PXIL!R3</f>
        <v>0</v>
      </c>
      <c r="AK3" s="34">
        <f>RTM_IEX!L3</f>
        <v>4.0599999999999996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9.4193922972711448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0.16094665221598609</v>
      </c>
      <c r="AD4">
        <f t="shared" ref="AD4:AD67" si="1">SUM(B4:AB4,AI4:AR4)-AC4</f>
        <v>18.128445645055159</v>
      </c>
      <c r="AE4">
        <f>'IDT-1'!D4</f>
        <v>0</v>
      </c>
      <c r="AF4" s="24"/>
      <c r="AG4">
        <f t="shared" ref="AG4:AG67" si="2">SUM(AD4:AF4)</f>
        <v>18.128445645055159</v>
      </c>
      <c r="AI4" s="34">
        <f>PXIL!L4</f>
        <v>0</v>
      </c>
      <c r="AJ4" s="34">
        <f>PXIL!R4</f>
        <v>0</v>
      </c>
      <c r="AK4" s="34">
        <f>RTM_IEX!L4</f>
        <v>3.87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9.4193922972711448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0.15918665221598607</v>
      </c>
      <c r="AD5">
        <f t="shared" si="1"/>
        <v>17.93020564505516</v>
      </c>
      <c r="AE5">
        <f>'IDT-1'!D5</f>
        <v>0</v>
      </c>
      <c r="AF5" s="24"/>
      <c r="AG5">
        <f t="shared" si="2"/>
        <v>17.93020564505516</v>
      </c>
      <c r="AI5" s="34">
        <f>PXIL!L5</f>
        <v>0</v>
      </c>
      <c r="AJ5" s="34">
        <f>PXIL!R5</f>
        <v>0</v>
      </c>
      <c r="AK5" s="34">
        <f>RTM_IEX!L5</f>
        <v>3.67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9.4193922972711448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0.1575146522159861</v>
      </c>
      <c r="AD6">
        <f t="shared" si="1"/>
        <v>17.741877645055158</v>
      </c>
      <c r="AE6">
        <f>'IDT-1'!D6</f>
        <v>0</v>
      </c>
      <c r="AF6" s="24"/>
      <c r="AG6">
        <f t="shared" si="2"/>
        <v>17.741877645055158</v>
      </c>
      <c r="AI6" s="34">
        <f>PXIL!L6</f>
        <v>0</v>
      </c>
      <c r="AJ6" s="34">
        <f>PXIL!R6</f>
        <v>0</v>
      </c>
      <c r="AK6" s="34">
        <f>RTM_IEX!L6</f>
        <v>3.48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9.4193922972711448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0.1575146522159861</v>
      </c>
      <c r="AD7">
        <f t="shared" si="1"/>
        <v>17.741877645055158</v>
      </c>
      <c r="AE7">
        <f>'IDT-1'!D7</f>
        <v>0</v>
      </c>
      <c r="AF7" s="24"/>
      <c r="AG7">
        <f t="shared" si="2"/>
        <v>17.741877645055158</v>
      </c>
      <c r="AI7" s="34">
        <f>PXIL!L7</f>
        <v>0</v>
      </c>
      <c r="AJ7" s="34">
        <f>PXIL!R7</f>
        <v>0</v>
      </c>
      <c r="AK7" s="34">
        <f>RTM_IEX!L7</f>
        <v>3.48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9.4193922972711448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0.15584265221598609</v>
      </c>
      <c r="AD8">
        <f t="shared" si="1"/>
        <v>17.553549645055156</v>
      </c>
      <c r="AE8">
        <f>'IDT-1'!D8</f>
        <v>0</v>
      </c>
      <c r="AF8" s="24"/>
      <c r="AG8">
        <f t="shared" si="2"/>
        <v>17.553549645055156</v>
      </c>
      <c r="AI8" s="34">
        <f>PXIL!L8</f>
        <v>0</v>
      </c>
      <c r="AJ8" s="34">
        <f>PXIL!R8</f>
        <v>0</v>
      </c>
      <c r="AK8" s="34">
        <f>RTM_IEX!L8</f>
        <v>3.29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9.4193922972711448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0.15584265221598609</v>
      </c>
      <c r="AD9">
        <f t="shared" si="1"/>
        <v>17.553549645055156</v>
      </c>
      <c r="AE9">
        <f>'IDT-1'!D9</f>
        <v>0</v>
      </c>
      <c r="AF9" s="24"/>
      <c r="AG9">
        <f t="shared" si="2"/>
        <v>17.553549645055156</v>
      </c>
      <c r="AI9" s="34">
        <f>PXIL!L9</f>
        <v>0</v>
      </c>
      <c r="AJ9" s="34">
        <f>PXIL!R9</f>
        <v>0</v>
      </c>
      <c r="AK9" s="34">
        <f>RTM_IEX!L9</f>
        <v>3.29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9.4193922972711448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0.15584265221598609</v>
      </c>
      <c r="AD10">
        <f t="shared" si="1"/>
        <v>17.553549645055156</v>
      </c>
      <c r="AE10">
        <f>'IDT-1'!D10</f>
        <v>0</v>
      </c>
      <c r="AF10" s="24"/>
      <c r="AG10">
        <f t="shared" si="2"/>
        <v>17.553549645055156</v>
      </c>
      <c r="AI10" s="34">
        <f>PXIL!L10</f>
        <v>0</v>
      </c>
      <c r="AJ10" s="34">
        <f>PXIL!R10</f>
        <v>0</v>
      </c>
      <c r="AK10" s="34">
        <f>RTM_IEX!L10</f>
        <v>3.29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9.4193922972711448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0.15584265221598609</v>
      </c>
      <c r="AD11">
        <f t="shared" si="1"/>
        <v>17.553549645055156</v>
      </c>
      <c r="AE11">
        <f>'IDT-1'!D11</f>
        <v>0</v>
      </c>
      <c r="AF11" s="24"/>
      <c r="AG11">
        <f t="shared" si="2"/>
        <v>17.553549645055156</v>
      </c>
      <c r="AI11" s="34">
        <f>PXIL!L11</f>
        <v>0</v>
      </c>
      <c r="AJ11" s="34">
        <f>PXIL!R11</f>
        <v>0</v>
      </c>
      <c r="AK11" s="34">
        <f>RTM_IEX!L11</f>
        <v>3.29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9.4193922972711448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0.15584265221598609</v>
      </c>
      <c r="AD12">
        <f t="shared" si="1"/>
        <v>17.553549645055156</v>
      </c>
      <c r="AE12">
        <f>'IDT-1'!D12</f>
        <v>0</v>
      </c>
      <c r="AF12" s="24"/>
      <c r="AG12">
        <f t="shared" si="2"/>
        <v>17.553549645055156</v>
      </c>
      <c r="AI12" s="34">
        <f>PXIL!L12</f>
        <v>0</v>
      </c>
      <c r="AJ12" s="34">
        <f>PXIL!R12</f>
        <v>0</v>
      </c>
      <c r="AK12" s="34">
        <f>RTM_IEX!L12</f>
        <v>3.29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9.4193922972711448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0.15839465221598609</v>
      </c>
      <c r="AD13">
        <f t="shared" si="1"/>
        <v>17.840997645055158</v>
      </c>
      <c r="AE13">
        <f>'IDT-1'!D13</f>
        <v>0</v>
      </c>
      <c r="AF13" s="24"/>
      <c r="AG13">
        <f t="shared" si="2"/>
        <v>17.840997645055158</v>
      </c>
      <c r="AI13" s="34">
        <f>PXIL!L13</f>
        <v>0</v>
      </c>
      <c r="AJ13" s="34">
        <f>PXIL!R13</f>
        <v>0</v>
      </c>
      <c r="AK13" s="34">
        <f>RTM_IEX!L13</f>
        <v>3.58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9.4193922972711448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0.15839465221598609</v>
      </c>
      <c r="AD14">
        <f t="shared" si="1"/>
        <v>17.840997645055158</v>
      </c>
      <c r="AE14">
        <f>'IDT-1'!D14</f>
        <v>0</v>
      </c>
      <c r="AF14" s="24"/>
      <c r="AG14">
        <f t="shared" si="2"/>
        <v>17.840997645055158</v>
      </c>
      <c r="AI14" s="34">
        <f>PXIL!L14</f>
        <v>0</v>
      </c>
      <c r="AJ14" s="34">
        <f>PXIL!R14</f>
        <v>0</v>
      </c>
      <c r="AK14" s="34">
        <f>RTM_IEX!L14</f>
        <v>3.58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9.4193922972711448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0.15839465221598609</v>
      </c>
      <c r="AD15">
        <f t="shared" si="1"/>
        <v>17.840997645055158</v>
      </c>
      <c r="AE15">
        <f>'IDT-1'!D15</f>
        <v>0</v>
      </c>
      <c r="AF15" s="24"/>
      <c r="AG15">
        <f t="shared" si="2"/>
        <v>17.840997645055158</v>
      </c>
      <c r="AI15" s="34">
        <f>PXIL!L15</f>
        <v>0</v>
      </c>
      <c r="AJ15" s="34">
        <f>PXIL!R15</f>
        <v>0</v>
      </c>
      <c r="AK15" s="34">
        <f>RTM_IEX!L15</f>
        <v>3.58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9.4193922972711448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0.15839465221598609</v>
      </c>
      <c r="AD16">
        <f t="shared" si="1"/>
        <v>17.840997645055158</v>
      </c>
      <c r="AE16">
        <f>'IDT-1'!D16</f>
        <v>0</v>
      </c>
      <c r="AF16" s="24"/>
      <c r="AG16">
        <f t="shared" si="2"/>
        <v>17.840997645055158</v>
      </c>
      <c r="AI16" s="34">
        <f>PXIL!L16</f>
        <v>0</v>
      </c>
      <c r="AJ16" s="34">
        <f>PXIL!R16</f>
        <v>0</v>
      </c>
      <c r="AK16" s="34">
        <f>RTM_IEX!L16</f>
        <v>3.58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9.4193922972711448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0.15839465221598609</v>
      </c>
      <c r="AD17">
        <f t="shared" si="1"/>
        <v>17.840997645055158</v>
      </c>
      <c r="AE17">
        <f>'IDT-1'!D17</f>
        <v>0</v>
      </c>
      <c r="AF17" s="24"/>
      <c r="AG17">
        <f t="shared" si="2"/>
        <v>17.840997645055158</v>
      </c>
      <c r="AI17" s="34">
        <f>PXIL!L17</f>
        <v>0</v>
      </c>
      <c r="AJ17" s="34">
        <f>PXIL!R17</f>
        <v>0</v>
      </c>
      <c r="AK17" s="34">
        <f>RTM_IEX!L17</f>
        <v>3.58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9.4193922972711448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0.15839465221598609</v>
      </c>
      <c r="AD18">
        <f t="shared" si="1"/>
        <v>17.840997645055158</v>
      </c>
      <c r="AE18">
        <f>'IDT-1'!D18</f>
        <v>0</v>
      </c>
      <c r="AF18" s="24"/>
      <c r="AG18">
        <f t="shared" si="2"/>
        <v>17.840997645055158</v>
      </c>
      <c r="AI18" s="34">
        <f>PXIL!L18</f>
        <v>0</v>
      </c>
      <c r="AJ18" s="34">
        <f>PXIL!R18</f>
        <v>0</v>
      </c>
      <c r="AK18" s="34">
        <f>RTM_IEX!L18</f>
        <v>3.58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9.4193922972711448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0.15839465221598609</v>
      </c>
      <c r="AD19">
        <f t="shared" si="1"/>
        <v>17.840997645055158</v>
      </c>
      <c r="AE19">
        <f>'IDT-1'!D19</f>
        <v>0</v>
      </c>
      <c r="AF19" s="24"/>
      <c r="AG19">
        <f t="shared" si="2"/>
        <v>17.840997645055158</v>
      </c>
      <c r="AI19" s="34">
        <f>PXIL!L19</f>
        <v>0</v>
      </c>
      <c r="AJ19" s="34">
        <f>PXIL!R19</f>
        <v>0</v>
      </c>
      <c r="AK19" s="34">
        <f>RTM_IEX!L19</f>
        <v>3.58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9.4193922972711448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0.15839465221598609</v>
      </c>
      <c r="AD20">
        <f t="shared" si="1"/>
        <v>17.840997645055158</v>
      </c>
      <c r="AE20">
        <f>'IDT-1'!D20</f>
        <v>0</v>
      </c>
      <c r="AF20" s="24"/>
      <c r="AG20">
        <f t="shared" si="2"/>
        <v>17.840997645055158</v>
      </c>
      <c r="AI20" s="34">
        <f>PXIL!L20</f>
        <v>0</v>
      </c>
      <c r="AJ20" s="34">
        <f>PXIL!R20</f>
        <v>0</v>
      </c>
      <c r="AK20" s="34">
        <f>RTM_IEX!L20</f>
        <v>3.58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9.4193922972711448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0.15839465221598609</v>
      </c>
      <c r="AD21">
        <f t="shared" si="1"/>
        <v>17.840997645055158</v>
      </c>
      <c r="AE21">
        <f>'IDT-1'!D21</f>
        <v>0</v>
      </c>
      <c r="AF21" s="24"/>
      <c r="AG21">
        <f t="shared" si="2"/>
        <v>17.840997645055158</v>
      </c>
      <c r="AI21" s="34">
        <f>PXIL!L21</f>
        <v>0</v>
      </c>
      <c r="AJ21" s="34">
        <f>PXIL!R21</f>
        <v>0</v>
      </c>
      <c r="AK21" s="34">
        <f>RTM_IEX!L21</f>
        <v>3.58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9.4193922972711448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0.15839465221598609</v>
      </c>
      <c r="AD22">
        <f t="shared" si="1"/>
        <v>17.840997645055158</v>
      </c>
      <c r="AE22">
        <f>'IDT-1'!D22</f>
        <v>0</v>
      </c>
      <c r="AF22" s="24"/>
      <c r="AG22">
        <f t="shared" si="2"/>
        <v>17.840997645055158</v>
      </c>
      <c r="AI22" s="34">
        <f>PXIL!L22</f>
        <v>0</v>
      </c>
      <c r="AJ22" s="34">
        <f>PXIL!R22</f>
        <v>0</v>
      </c>
      <c r="AK22" s="34">
        <f>RTM_IEX!L22</f>
        <v>3.58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9.4193922972711448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0.15663465221598608</v>
      </c>
      <c r="AD23">
        <f t="shared" si="1"/>
        <v>17.642757645055159</v>
      </c>
      <c r="AE23">
        <f>'IDT-1'!D23</f>
        <v>0</v>
      </c>
      <c r="AF23" s="24"/>
      <c r="AG23">
        <f t="shared" si="2"/>
        <v>17.642757645055159</v>
      </c>
      <c r="AI23" s="34">
        <f>PXIL!L23</f>
        <v>0</v>
      </c>
      <c r="AJ23" s="34">
        <f>PXIL!R23</f>
        <v>0</v>
      </c>
      <c r="AK23" s="34">
        <f>RTM_IEX!L23</f>
        <v>3.38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9.4193922972711448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0.1524106522159861</v>
      </c>
      <c r="AD24">
        <f t="shared" si="1"/>
        <v>17.166981645055156</v>
      </c>
      <c r="AE24">
        <f>'IDT-1'!D24</f>
        <v>0</v>
      </c>
      <c r="AF24" s="24"/>
      <c r="AG24">
        <f t="shared" si="2"/>
        <v>17.166981645055156</v>
      </c>
      <c r="AI24" s="34">
        <f>PXIL!L24</f>
        <v>0</v>
      </c>
      <c r="AJ24" s="34">
        <f>PXIL!R24</f>
        <v>0</v>
      </c>
      <c r="AK24" s="34">
        <f>RTM_IEX!L24</f>
        <v>2.9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9.4193922972711448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0.1524106522159861</v>
      </c>
      <c r="AD25">
        <f t="shared" si="1"/>
        <v>17.166981645055156</v>
      </c>
      <c r="AE25">
        <f>'IDT-1'!D25</f>
        <v>0</v>
      </c>
      <c r="AF25" s="24"/>
      <c r="AG25">
        <f t="shared" si="2"/>
        <v>17.166981645055156</v>
      </c>
      <c r="AI25" s="34">
        <f>PXIL!L25</f>
        <v>0</v>
      </c>
      <c r="AJ25" s="34">
        <f>PXIL!R25</f>
        <v>0</v>
      </c>
      <c r="AK25" s="34">
        <f>RTM_IEX!L25</f>
        <v>2.9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9.4193922972711448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0.1524106522159861</v>
      </c>
      <c r="AD26">
        <f t="shared" si="1"/>
        <v>17.166981645055156</v>
      </c>
      <c r="AE26">
        <f>'IDT-1'!D26</f>
        <v>0</v>
      </c>
      <c r="AF26" s="24"/>
      <c r="AG26">
        <f t="shared" si="2"/>
        <v>17.166981645055156</v>
      </c>
      <c r="AI26" s="34">
        <f>PXIL!L26</f>
        <v>0</v>
      </c>
      <c r="AJ26" s="34">
        <f>PXIL!R26</f>
        <v>0</v>
      </c>
      <c r="AK26" s="34">
        <f>RTM_IEX!L26</f>
        <v>2.9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9.4193922972711448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0.1524106522159861</v>
      </c>
      <c r="AD27">
        <f t="shared" si="1"/>
        <v>17.166981645055156</v>
      </c>
      <c r="AE27">
        <f>'IDT-1'!D27</f>
        <v>0</v>
      </c>
      <c r="AF27" s="24"/>
      <c r="AG27">
        <f t="shared" si="2"/>
        <v>17.166981645055156</v>
      </c>
      <c r="AI27" s="34">
        <f>PXIL!L27</f>
        <v>0</v>
      </c>
      <c r="AJ27" s="34">
        <f>PXIL!R27</f>
        <v>0</v>
      </c>
      <c r="AK27" s="34">
        <f>RTM_IEX!L27</f>
        <v>2.9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9.4193922972711448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0.1524106522159861</v>
      </c>
      <c r="AD28">
        <f t="shared" si="1"/>
        <v>17.166981645055156</v>
      </c>
      <c r="AE28">
        <f>'IDT-1'!D28</f>
        <v>0</v>
      </c>
      <c r="AF28" s="24"/>
      <c r="AG28">
        <f t="shared" si="2"/>
        <v>17.166981645055156</v>
      </c>
      <c r="AI28" s="34">
        <f>PXIL!L28</f>
        <v>0</v>
      </c>
      <c r="AJ28" s="34">
        <f>PXIL!R28</f>
        <v>0</v>
      </c>
      <c r="AK28" s="34">
        <f>RTM_IEX!L28</f>
        <v>2.9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9.4193922972711448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</v>
      </c>
      <c r="AB29" s="75">
        <f>-STOA!R29</f>
        <v>0</v>
      </c>
      <c r="AC29">
        <f t="shared" si="0"/>
        <v>0.14818665221598606</v>
      </c>
      <c r="AD29">
        <f t="shared" si="1"/>
        <v>16.691205645055156</v>
      </c>
      <c r="AE29">
        <f>'IDT-1'!D29</f>
        <v>0</v>
      </c>
      <c r="AF29" s="24"/>
      <c r="AG29">
        <f t="shared" si="2"/>
        <v>16.691205645055156</v>
      </c>
      <c r="AI29" s="34">
        <f>PXIL!L29</f>
        <v>0</v>
      </c>
      <c r="AJ29" s="34">
        <f>PXIL!R29</f>
        <v>0</v>
      </c>
      <c r="AK29" s="34">
        <f>RTM_IEX!L29</f>
        <v>2.3199999999999998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9.4193922972711448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0.15012265221598609</v>
      </c>
      <c r="AD30">
        <f t="shared" si="1"/>
        <v>16.909269645055158</v>
      </c>
      <c r="AE30">
        <f>'IDT-1'!D30</f>
        <v>0</v>
      </c>
      <c r="AF30" s="24"/>
      <c r="AG30">
        <f t="shared" si="2"/>
        <v>16.909269645055158</v>
      </c>
      <c r="AI30" s="34">
        <f>PXIL!L30</f>
        <v>0</v>
      </c>
      <c r="AJ30" s="34">
        <f>PXIL!R30</f>
        <v>0</v>
      </c>
      <c r="AK30" s="34">
        <f>RTM_IEX!L30</f>
        <v>2.13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9.27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0.85</v>
      </c>
      <c r="AB31" s="75">
        <f>-STOA!R31</f>
        <v>0</v>
      </c>
      <c r="AC31">
        <f t="shared" si="0"/>
        <v>0.15180000000000002</v>
      </c>
      <c r="AD31">
        <f t="shared" si="1"/>
        <v>17.098199999999999</v>
      </c>
      <c r="AE31">
        <f>'IDT-1'!D31</f>
        <v>0</v>
      </c>
      <c r="AF31" s="24"/>
      <c r="AG31">
        <f t="shared" si="2"/>
        <v>17.098199999999999</v>
      </c>
      <c r="AI31" s="34">
        <f>PXIL!L31</f>
        <v>0</v>
      </c>
      <c r="AJ31" s="34">
        <f>PXIL!R31</f>
        <v>0</v>
      </c>
      <c r="AK31" s="34">
        <f>RTM_IEX!L31</f>
        <v>2.13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9.27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1.26</v>
      </c>
      <c r="AB32" s="75">
        <f>-STOA!R32</f>
        <v>0</v>
      </c>
      <c r="AC32">
        <f t="shared" si="0"/>
        <v>0.15364800000000001</v>
      </c>
      <c r="AD32">
        <f t="shared" si="1"/>
        <v>17.306352</v>
      </c>
      <c r="AE32">
        <f>'IDT-1'!D32</f>
        <v>0</v>
      </c>
      <c r="AF32" s="24"/>
      <c r="AG32">
        <f t="shared" si="2"/>
        <v>17.306352</v>
      </c>
      <c r="AI32" s="34">
        <f>PXIL!L32</f>
        <v>0</v>
      </c>
      <c r="AJ32" s="34">
        <f>PXIL!R32</f>
        <v>0</v>
      </c>
      <c r="AK32" s="34">
        <f>RTM_IEX!L32</f>
        <v>1.93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1.59</v>
      </c>
      <c r="AB33" s="75">
        <f>-STOA!R33</f>
        <v>0</v>
      </c>
      <c r="AC33">
        <f t="shared" si="0"/>
        <v>0.154</v>
      </c>
      <c r="AD33">
        <f t="shared" si="1"/>
        <v>17.346</v>
      </c>
      <c r="AE33">
        <f>'IDT-1'!D33</f>
        <v>0</v>
      </c>
      <c r="AF33" s="24"/>
      <c r="AG33">
        <f t="shared" si="2"/>
        <v>17.346</v>
      </c>
      <c r="AI33" s="34">
        <f>PXIL!L33</f>
        <v>0</v>
      </c>
      <c r="AJ33" s="34">
        <f>PXIL!R33</f>
        <v>0</v>
      </c>
      <c r="AK33" s="34">
        <f>RTM_IEX!L33</f>
        <v>1.64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9.4193922972711448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1.85</v>
      </c>
      <c r="AB34" s="75">
        <f>-STOA!R34</f>
        <v>0</v>
      </c>
      <c r="AC34">
        <f t="shared" si="0"/>
        <v>0.15681065221598611</v>
      </c>
      <c r="AD34">
        <f t="shared" si="1"/>
        <v>17.662581645055162</v>
      </c>
      <c r="AE34">
        <f>'IDT-1'!D34</f>
        <v>0</v>
      </c>
      <c r="AF34" s="24"/>
      <c r="AG34">
        <f t="shared" si="2"/>
        <v>17.662581645055162</v>
      </c>
      <c r="AI34" s="34">
        <f>PXIL!L34</f>
        <v>0</v>
      </c>
      <c r="AJ34" s="34">
        <f>PXIL!R34</f>
        <v>0</v>
      </c>
      <c r="AK34" s="34">
        <f>RTM_IEX!L34</f>
        <v>1.55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9.4193922972711448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</v>
      </c>
      <c r="AB35" s="75">
        <f>-STOA!R35</f>
        <v>0</v>
      </c>
      <c r="AC35">
        <f t="shared" si="0"/>
        <v>0.15689865221598609</v>
      </c>
      <c r="AD35">
        <f t="shared" si="1"/>
        <v>17.672493645055159</v>
      </c>
      <c r="AE35">
        <f>'IDT-1'!D35</f>
        <v>0</v>
      </c>
      <c r="AF35" s="24"/>
      <c r="AG35">
        <f t="shared" si="2"/>
        <v>17.672493645055159</v>
      </c>
      <c r="AI35" s="34">
        <f>PXIL!L35</f>
        <v>0</v>
      </c>
      <c r="AJ35" s="34">
        <f>PXIL!R35</f>
        <v>0</v>
      </c>
      <c r="AK35" s="34">
        <f>RTM_IEX!L35</f>
        <v>1.1599999999999999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9.4193922972711448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2.83</v>
      </c>
      <c r="AB36" s="75">
        <f>-STOA!R36</f>
        <v>0</v>
      </c>
      <c r="AC36">
        <f t="shared" si="0"/>
        <v>0.15777865221598605</v>
      </c>
      <c r="AD36">
        <f t="shared" si="1"/>
        <v>17.771613645055158</v>
      </c>
      <c r="AE36">
        <f>'IDT-1'!D36</f>
        <v>0</v>
      </c>
      <c r="AF36" s="24"/>
      <c r="AG36">
        <f t="shared" si="2"/>
        <v>17.771613645055158</v>
      </c>
      <c r="AI36" s="34">
        <f>PXIL!L36</f>
        <v>0</v>
      </c>
      <c r="AJ36" s="34">
        <f>PXIL!R36</f>
        <v>0</v>
      </c>
      <c r="AK36" s="34">
        <f>RTM_IEX!L36</f>
        <v>0.68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9.4193922972711448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</v>
      </c>
      <c r="AB37" s="75">
        <f>-STOA!R37</f>
        <v>0</v>
      </c>
      <c r="AC37">
        <f t="shared" si="0"/>
        <v>0.15848265221598609</v>
      </c>
      <c r="AD37">
        <f t="shared" si="1"/>
        <v>17.850909645055157</v>
      </c>
      <c r="AE37">
        <f>'IDT-1'!D37</f>
        <v>0</v>
      </c>
      <c r="AF37" s="24"/>
      <c r="AG37">
        <f t="shared" si="2"/>
        <v>17.850909645055157</v>
      </c>
      <c r="AI37" s="34">
        <f>PXIL!L37</f>
        <v>0</v>
      </c>
      <c r="AJ37" s="34">
        <f>PXIL!R37</f>
        <v>0</v>
      </c>
      <c r="AK37" s="34">
        <f>RTM_IEX!L37</f>
        <v>0.19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9.4193922972711448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3.73</v>
      </c>
      <c r="AB38" s="75">
        <f>-STOA!R38</f>
        <v>0</v>
      </c>
      <c r="AC38">
        <f t="shared" si="0"/>
        <v>0.15971465221598607</v>
      </c>
      <c r="AD38">
        <f t="shared" si="1"/>
        <v>17.98967764505516</v>
      </c>
      <c r="AE38">
        <f>'IDT-1'!D38</f>
        <v>0</v>
      </c>
      <c r="AF38" s="24"/>
      <c r="AG38">
        <f t="shared" si="2"/>
        <v>17.98967764505516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</v>
      </c>
      <c r="AB39" s="75">
        <f>-STOA!R39</f>
        <v>0</v>
      </c>
      <c r="AC39">
        <f t="shared" si="0"/>
        <v>0.16341600000000001</v>
      </c>
      <c r="AD39">
        <f t="shared" si="1"/>
        <v>18.406583999999999</v>
      </c>
      <c r="AE39">
        <f>'IDT-1'!D39</f>
        <v>0</v>
      </c>
      <c r="AF39" s="24"/>
      <c r="AG39">
        <f t="shared" si="2"/>
        <v>18.406583999999999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9.27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4.6399999999999997</v>
      </c>
      <c r="AB40" s="75">
        <f>-STOA!R40</f>
        <v>0</v>
      </c>
      <c r="AC40">
        <f t="shared" si="0"/>
        <v>0.166408</v>
      </c>
      <c r="AD40">
        <f t="shared" si="1"/>
        <v>18.743592</v>
      </c>
      <c r="AE40">
        <f>'IDT-1'!D40</f>
        <v>0</v>
      </c>
      <c r="AF40" s="24"/>
      <c r="AG40">
        <f t="shared" si="2"/>
        <v>18.743592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9.27</v>
      </c>
      <c r="H41">
        <f>PPCL_Spot!R41</f>
        <v>0</v>
      </c>
      <c r="I41">
        <f>Bawana_NG!R41</f>
        <v>4.9997686149289651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4.83</v>
      </c>
      <c r="AB41" s="75">
        <f>-STOA!R41</f>
        <v>0</v>
      </c>
      <c r="AC41">
        <f t="shared" si="0"/>
        <v>0.16807796381137488</v>
      </c>
      <c r="AD41">
        <f t="shared" si="1"/>
        <v>18.931690651117588</v>
      </c>
      <c r="AE41">
        <f>'IDT-1'!D41</f>
        <v>0</v>
      </c>
      <c r="AF41" s="24"/>
      <c r="AG41">
        <f t="shared" si="2"/>
        <v>18.931690651117588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9.27</v>
      </c>
      <c r="H42">
        <f>PPCL_Spot!R42</f>
        <v>0</v>
      </c>
      <c r="I42">
        <f>Bawana_NG!R42</f>
        <v>4.9997686149289651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5.32</v>
      </c>
      <c r="AB42" s="75">
        <f>-STOA!R42</f>
        <v>0</v>
      </c>
      <c r="AC42">
        <f t="shared" si="0"/>
        <v>0.17238996381137489</v>
      </c>
      <c r="AD42">
        <f t="shared" si="1"/>
        <v>19.417378651117588</v>
      </c>
      <c r="AE42">
        <f>'IDT-1'!D42</f>
        <v>0</v>
      </c>
      <c r="AF42" s="24"/>
      <c r="AG42">
        <f t="shared" si="2"/>
        <v>19.417378651117588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9.2978517514999037</v>
      </c>
      <c r="H43">
        <f>PPCL_Spot!R43</f>
        <v>0</v>
      </c>
      <c r="I43">
        <f>Bawana_NG!R43</f>
        <v>4.9997686149289651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5.41</v>
      </c>
      <c r="AB43" s="75">
        <f>-STOA!R43</f>
        <v>0</v>
      </c>
      <c r="AC43">
        <f t="shared" si="0"/>
        <v>0.17342705922457408</v>
      </c>
      <c r="AD43">
        <f t="shared" si="1"/>
        <v>19.534193307204294</v>
      </c>
      <c r="AE43">
        <f>'IDT-1'!D43</f>
        <v>0</v>
      </c>
      <c r="AF43" s="24"/>
      <c r="AG43">
        <f t="shared" si="2"/>
        <v>19.534193307204294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9.2978517514999037</v>
      </c>
      <c r="H44">
        <f>PPCL_Spot!R44</f>
        <v>0</v>
      </c>
      <c r="I44">
        <f>Bawana_NG!R44</f>
        <v>4.9997686149289651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5.68</v>
      </c>
      <c r="AB44" s="75">
        <f>-STOA!R44</f>
        <v>0</v>
      </c>
      <c r="AC44">
        <f t="shared" si="0"/>
        <v>0.17580305922457407</v>
      </c>
      <c r="AD44">
        <f t="shared" si="1"/>
        <v>19.801817307204296</v>
      </c>
      <c r="AE44">
        <f>'IDT-1'!D44</f>
        <v>0</v>
      </c>
      <c r="AF44" s="24"/>
      <c r="AG44">
        <f t="shared" si="2"/>
        <v>19.801817307204296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9.4193922972711448</v>
      </c>
      <c r="H45">
        <f>PPCL_Spot!R45</f>
        <v>0</v>
      </c>
      <c r="I45">
        <f>Bawana_NG!R45</f>
        <v>4.9997686149289651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5.8</v>
      </c>
      <c r="AB45" s="75">
        <f>-STOA!R45</f>
        <v>0</v>
      </c>
      <c r="AC45">
        <f t="shared" si="0"/>
        <v>0.17792861602736099</v>
      </c>
      <c r="AD45">
        <f t="shared" si="1"/>
        <v>20.041232296172748</v>
      </c>
      <c r="AE45">
        <f>'IDT-1'!D45</f>
        <v>0</v>
      </c>
      <c r="AF45" s="24"/>
      <c r="AG45">
        <f t="shared" si="2"/>
        <v>20.041232296172748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9.4193922972711448</v>
      </c>
      <c r="H46">
        <f>PPCL_Spot!R46</f>
        <v>0</v>
      </c>
      <c r="I46">
        <f>Bawana_NG!R46</f>
        <v>4.9997686149289651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5.99</v>
      </c>
      <c r="AB46" s="75">
        <f>-STOA!R46</f>
        <v>0</v>
      </c>
      <c r="AC46">
        <f t="shared" si="0"/>
        <v>0.18048842877958049</v>
      </c>
      <c r="AD46">
        <f t="shared" si="1"/>
        <v>20.128672483420527</v>
      </c>
      <c r="AE46">
        <f>'IDT-1'!D46</f>
        <v>0</v>
      </c>
      <c r="AF46" s="24"/>
      <c r="AG46">
        <f t="shared" si="2"/>
        <v>20.128672483420527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-0.1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9.4193922972711448</v>
      </c>
      <c r="H47">
        <f>PPCL_Spot!R47</f>
        <v>0</v>
      </c>
      <c r="I47">
        <f>Bawana_NG!R47</f>
        <v>4.9997686149289651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6.19</v>
      </c>
      <c r="AB47" s="75">
        <f>-STOA!R47</f>
        <v>0</v>
      </c>
      <c r="AC47">
        <f t="shared" si="0"/>
        <v>0.19645343281509303</v>
      </c>
      <c r="AD47">
        <f t="shared" si="1"/>
        <v>18.712707479385017</v>
      </c>
      <c r="AE47">
        <f>'IDT-1'!D47</f>
        <v>0</v>
      </c>
      <c r="AF47" s="24"/>
      <c r="AG47">
        <f t="shared" si="2"/>
        <v>18.712707479385017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-1.7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9.4193922972711448</v>
      </c>
      <c r="H48">
        <f>PPCL_Spot!R48</f>
        <v>0</v>
      </c>
      <c r="I48">
        <f>Bawana_NG!R48</f>
        <v>4.9997686149289651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6.28</v>
      </c>
      <c r="AB48" s="75">
        <f>-STOA!R48</f>
        <v>0</v>
      </c>
      <c r="AC48">
        <f t="shared" si="0"/>
        <v>0.19724543281509305</v>
      </c>
      <c r="AD48">
        <f t="shared" si="1"/>
        <v>18.801915479385016</v>
      </c>
      <c r="AE48">
        <f>'IDT-1'!D48</f>
        <v>0</v>
      </c>
      <c r="AF48" s="24"/>
      <c r="AG48">
        <f t="shared" si="2"/>
        <v>18.801915479385016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-1.7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9.4193922972711448</v>
      </c>
      <c r="H49">
        <f>PPCL_Spot!R49</f>
        <v>0</v>
      </c>
      <c r="I49">
        <f>Bawana_NG!R49</f>
        <v>4.9997686149289651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6.48</v>
      </c>
      <c r="AB49" s="75">
        <f>-STOA!R49</f>
        <v>0</v>
      </c>
      <c r="AC49">
        <f t="shared" si="0"/>
        <v>0.19900543281509303</v>
      </c>
      <c r="AD49">
        <f t="shared" si="1"/>
        <v>19.000155479385018</v>
      </c>
      <c r="AE49">
        <f>'IDT-1'!D49</f>
        <v>0</v>
      </c>
      <c r="AF49" s="24"/>
      <c r="AG49">
        <f t="shared" si="2"/>
        <v>19.000155479385018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-1.7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9.4193922972711448</v>
      </c>
      <c r="H50">
        <f>PPCL_Spot!R50</f>
        <v>0</v>
      </c>
      <c r="I50">
        <f>Bawana_NG!R50</f>
        <v>4.9997686149289651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6.57</v>
      </c>
      <c r="AB50" s="75">
        <f>-STOA!R50</f>
        <v>0</v>
      </c>
      <c r="AC50">
        <f t="shared" si="0"/>
        <v>0.19979743281509302</v>
      </c>
      <c r="AD50">
        <f t="shared" si="1"/>
        <v>19.089363479385018</v>
      </c>
      <c r="AE50">
        <f>'IDT-1'!D50</f>
        <v>0</v>
      </c>
      <c r="AF50" s="24"/>
      <c r="AG50">
        <f t="shared" si="2"/>
        <v>19.089363479385018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-1.7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9.19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6.67</v>
      </c>
      <c r="AB51" s="75">
        <f>-STOA!R51</f>
        <v>0</v>
      </c>
      <c r="AC51">
        <f t="shared" si="0"/>
        <v>0.20576535574822244</v>
      </c>
      <c r="AD51">
        <f t="shared" si="1"/>
        <v>18.154466115017019</v>
      </c>
      <c r="AE51">
        <f>'IDT-1'!D51</f>
        <v>0</v>
      </c>
      <c r="AF51" s="24"/>
      <c r="AG51">
        <f t="shared" si="2"/>
        <v>18.154466115017019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-2.5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9.19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6.96</v>
      </c>
      <c r="AB52" s="75">
        <f>-STOA!R52</f>
        <v>0</v>
      </c>
      <c r="AC52">
        <f t="shared" si="0"/>
        <v>0.21098079400488101</v>
      </c>
      <c r="AD52">
        <f t="shared" si="1"/>
        <v>18.139250676760359</v>
      </c>
      <c r="AE52">
        <f>'IDT-1'!D52</f>
        <v>0</v>
      </c>
      <c r="AF52" s="24"/>
      <c r="AG52">
        <f t="shared" si="2"/>
        <v>18.139250676760359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-2.8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9.19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7.15</v>
      </c>
      <c r="AB53" s="75">
        <f>-STOA!R53</f>
        <v>0</v>
      </c>
      <c r="AC53">
        <f t="shared" si="0"/>
        <v>0.21709185776597867</v>
      </c>
      <c r="AD53">
        <f t="shared" si="1"/>
        <v>17.82313961299926</v>
      </c>
      <c r="AE53">
        <f>'IDT-1'!D53</f>
        <v>0</v>
      </c>
      <c r="AF53" s="24"/>
      <c r="AG53">
        <f t="shared" si="2"/>
        <v>17.82313961299926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-3.3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9.19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7.54</v>
      </c>
      <c r="AB54" s="75">
        <f>-STOA!R54</f>
        <v>0</v>
      </c>
      <c r="AC54">
        <f t="shared" si="0"/>
        <v>0.22407510877485681</v>
      </c>
      <c r="AD54">
        <f t="shared" si="1"/>
        <v>17.806156361990382</v>
      </c>
      <c r="AE54">
        <f>'IDT-1'!D54</f>
        <v>0</v>
      </c>
      <c r="AF54" s="24"/>
      <c r="AG54">
        <f t="shared" si="2"/>
        <v>17.806156361990382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-3.7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9.19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8.2200000000000006</v>
      </c>
      <c r="AB55" s="75">
        <f>-STOA!R55</f>
        <v>0</v>
      </c>
      <c r="AC55">
        <f t="shared" si="0"/>
        <v>0.23449817253595445</v>
      </c>
      <c r="AD55">
        <f t="shared" si="1"/>
        <v>17.975733298229287</v>
      </c>
      <c r="AE55">
        <f>'IDT-1'!D55</f>
        <v>0</v>
      </c>
      <c r="AF55" s="24"/>
      <c r="AG55">
        <f t="shared" si="2"/>
        <v>17.975733298229287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-4.2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9.19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8.51</v>
      </c>
      <c r="AB56" s="75">
        <f>-STOA!R56</f>
        <v>0</v>
      </c>
      <c r="AC56">
        <f t="shared" si="0"/>
        <v>0.23882579804039353</v>
      </c>
      <c r="AD56">
        <f t="shared" si="1"/>
        <v>18.061405672724845</v>
      </c>
      <c r="AE56">
        <f>'IDT-1'!D56</f>
        <v>0</v>
      </c>
      <c r="AF56" s="24"/>
      <c r="AG56">
        <f t="shared" si="2"/>
        <v>18.061405672724845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-4.4000000000000004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9.19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9.4700000000000006</v>
      </c>
      <c r="AB57" s="75">
        <f>-STOA!R57</f>
        <v>0</v>
      </c>
      <c r="AC57">
        <f t="shared" si="0"/>
        <v>0.25526411281036931</v>
      </c>
      <c r="AD57">
        <f t="shared" si="1"/>
        <v>18.10496735795487</v>
      </c>
      <c r="AE57">
        <f>'IDT-1'!D57</f>
        <v>0</v>
      </c>
      <c r="AF57" s="24"/>
      <c r="AG57">
        <f t="shared" si="2"/>
        <v>18.10496735795487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-5.3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9.19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9.18</v>
      </c>
      <c r="AB58" s="75">
        <f>-STOA!R58</f>
        <v>0</v>
      </c>
      <c r="AC58">
        <f t="shared" si="0"/>
        <v>0.25004867455371071</v>
      </c>
      <c r="AD58">
        <f t="shared" si="1"/>
        <v>18.12018279621153</v>
      </c>
      <c r="AE58">
        <f>'IDT-1'!D58</f>
        <v>0</v>
      </c>
      <c r="AF58" s="24"/>
      <c r="AG58">
        <f t="shared" si="2"/>
        <v>18.12018279621153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9.19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8.6999999999999993</v>
      </c>
      <c r="AB59" s="75">
        <f>-STOA!R59</f>
        <v>0</v>
      </c>
      <c r="AC59">
        <f t="shared" si="0"/>
        <v>0.24227342354483258</v>
      </c>
      <c r="AD59">
        <f t="shared" si="1"/>
        <v>18.047958047220408</v>
      </c>
      <c r="AE59">
        <f>'IDT-1'!D59</f>
        <v>0</v>
      </c>
      <c r="AF59" s="24"/>
      <c r="AG59">
        <f t="shared" si="2"/>
        <v>18.047958047220408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-4.5999999999999996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9.19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8.2200000000000006</v>
      </c>
      <c r="AB60" s="75">
        <f>-STOA!R60</f>
        <v>0</v>
      </c>
      <c r="AC60">
        <f t="shared" si="0"/>
        <v>0.23449817253595445</v>
      </c>
      <c r="AD60">
        <f t="shared" si="1"/>
        <v>17.975733298229287</v>
      </c>
      <c r="AE60">
        <f>'IDT-1'!D60</f>
        <v>0</v>
      </c>
      <c r="AF60" s="24"/>
      <c r="AG60">
        <f t="shared" si="2"/>
        <v>17.975733298229287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-4.2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9.19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7.54</v>
      </c>
      <c r="AB61" s="75">
        <f>-STOA!R61</f>
        <v>0</v>
      </c>
      <c r="AC61">
        <f t="shared" si="0"/>
        <v>0.22318729602263729</v>
      </c>
      <c r="AD61">
        <f t="shared" si="1"/>
        <v>17.907044174742602</v>
      </c>
      <c r="AE61">
        <f>'IDT-1'!D61</f>
        <v>0</v>
      </c>
      <c r="AF61" s="24"/>
      <c r="AG61">
        <f t="shared" si="2"/>
        <v>17.907044174742602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-3.6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9.19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6.96</v>
      </c>
      <c r="AB62" s="75">
        <f>-STOA!R62</f>
        <v>0</v>
      </c>
      <c r="AC62">
        <f t="shared" si="0"/>
        <v>0.21275641950932009</v>
      </c>
      <c r="AD62">
        <f t="shared" si="1"/>
        <v>17.937475051255923</v>
      </c>
      <c r="AE62">
        <f>'IDT-1'!D62</f>
        <v>0</v>
      </c>
      <c r="AF62" s="24"/>
      <c r="AG62">
        <f t="shared" si="2"/>
        <v>17.937475051255923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8.8494020674278762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6.28</v>
      </c>
      <c r="AB63" s="75">
        <f>-STOA!R63</f>
        <v>0</v>
      </c>
      <c r="AC63">
        <f t="shared" si="0"/>
        <v>0.20111171944602682</v>
      </c>
      <c r="AD63">
        <f t="shared" si="1"/>
        <v>17.228521818747094</v>
      </c>
      <c r="AE63">
        <f>'IDT-1'!D63</f>
        <v>0</v>
      </c>
      <c r="AF63" s="24"/>
      <c r="AG63">
        <f t="shared" si="2"/>
        <v>17.228521818747094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-2.7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8.8494020674278762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5.32</v>
      </c>
      <c r="AB64" s="75">
        <f>-STOA!R64</f>
        <v>0</v>
      </c>
      <c r="AC64">
        <f t="shared" si="0"/>
        <v>0.18378559192383151</v>
      </c>
      <c r="AD64">
        <f t="shared" si="1"/>
        <v>17.285847946269286</v>
      </c>
      <c r="AE64">
        <f>'IDT-1'!D64</f>
        <v>0</v>
      </c>
      <c r="AF64" s="24"/>
      <c r="AG64">
        <f t="shared" si="2"/>
        <v>17.285847946269286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-1.7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8.8494020674278762</v>
      </c>
      <c r="H65">
        <f>PPCL_Spot!R65</f>
        <v>0</v>
      </c>
      <c r="I65">
        <f>Bawana_NG!R65</f>
        <v>5.0002258049948063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4.0599999999999996</v>
      </c>
      <c r="AB65" s="75">
        <f>-STOA!R65</f>
        <v>0</v>
      </c>
      <c r="AC65">
        <f t="shared" si="0"/>
        <v>0.16204378903841726</v>
      </c>
      <c r="AD65">
        <f t="shared" si="1"/>
        <v>17.247584083384265</v>
      </c>
      <c r="AE65">
        <f>'IDT-1'!D65</f>
        <v>0</v>
      </c>
      <c r="AF65" s="24"/>
      <c r="AG65">
        <f t="shared" si="2"/>
        <v>17.247584083384265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-0.5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8.8494020674278762</v>
      </c>
      <c r="H66">
        <f>PPCL_Spot!R66</f>
        <v>0</v>
      </c>
      <c r="I66">
        <f>Bawana_NG!R66</f>
        <v>5.0002258049948063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3.67</v>
      </c>
      <c r="AB66" s="75">
        <f>-STOA!R66</f>
        <v>0</v>
      </c>
      <c r="AC66">
        <f t="shared" si="0"/>
        <v>0.15417272527731959</v>
      </c>
      <c r="AD66">
        <f t="shared" si="1"/>
        <v>17.365455147145362</v>
      </c>
      <c r="AE66">
        <f>'IDT-1'!D66</f>
        <v>0</v>
      </c>
      <c r="AF66" s="24"/>
      <c r="AG66">
        <f t="shared" si="2"/>
        <v>17.365455147145362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8.8494020674278762</v>
      </c>
      <c r="H67">
        <f>PPCL_Spot!R67</f>
        <v>0</v>
      </c>
      <c r="I67">
        <f>Bawana_NG!R67</f>
        <v>5.0002258049948063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3.62</v>
      </c>
      <c r="AB67" s="75">
        <f>-STOA!R67</f>
        <v>0</v>
      </c>
      <c r="AC67">
        <f t="shared" si="0"/>
        <v>0.15373272527731963</v>
      </c>
      <c r="AD67">
        <f t="shared" si="1"/>
        <v>17.315895147145365</v>
      </c>
      <c r="AE67">
        <f>'IDT-1'!D67</f>
        <v>0</v>
      </c>
      <c r="AF67" s="24"/>
      <c r="AG67">
        <f t="shared" si="2"/>
        <v>17.315895147145365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9.0399999999999991</v>
      </c>
      <c r="H68">
        <f>PPCL_Spot!R68</f>
        <v>0</v>
      </c>
      <c r="I68">
        <f>Bawana_NG!R68</f>
        <v>5.0002258049948063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0.15426598708395431</v>
      </c>
      <c r="AD68">
        <f t="shared" ref="AD68:AD98" si="4">SUM(B68:AB68,AI68:AR68)-AC68</f>
        <v>17.375959817910854</v>
      </c>
      <c r="AE68">
        <f>'IDT-1'!D68</f>
        <v>0</v>
      </c>
      <c r="AF68" s="24"/>
      <c r="AG68">
        <f t="shared" ref="AG68:AG98" si="5">SUM(AD68:AF68)</f>
        <v>17.375959817910854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9.0399999999999991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3.09</v>
      </c>
      <c r="AB69" s="75">
        <f>-STOA!R69</f>
        <v>0</v>
      </c>
      <c r="AC69">
        <f t="shared" si="3"/>
        <v>0.15497003694273412</v>
      </c>
      <c r="AD69">
        <f t="shared" si="4"/>
        <v>17.455261433822503</v>
      </c>
      <c r="AE69">
        <f>'IDT-1'!D69</f>
        <v>0</v>
      </c>
      <c r="AF69" s="24"/>
      <c r="AG69">
        <f t="shared" si="5"/>
        <v>17.455261433822503</v>
      </c>
      <c r="AI69" s="34">
        <f>PXIL!L69</f>
        <v>0</v>
      </c>
      <c r="AJ69" s="34">
        <f>PXIL!R69</f>
        <v>0</v>
      </c>
      <c r="AK69" s="34">
        <f>RTM_IEX!L69</f>
        <v>0.48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9.0399999999999991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2.41</v>
      </c>
      <c r="AB70" s="75">
        <f>-STOA!R70</f>
        <v>0</v>
      </c>
      <c r="AC70">
        <f t="shared" si="3"/>
        <v>0.15497003694273412</v>
      </c>
      <c r="AD70">
        <f t="shared" si="4"/>
        <v>17.455261433822503</v>
      </c>
      <c r="AE70">
        <f>'IDT-1'!D70</f>
        <v>0</v>
      </c>
      <c r="AF70" s="24"/>
      <c r="AG70">
        <f t="shared" si="5"/>
        <v>17.455261433822503</v>
      </c>
      <c r="AI70" s="34">
        <f>PXIL!L70</f>
        <v>0</v>
      </c>
      <c r="AJ70" s="34">
        <f>PXIL!R70</f>
        <v>0</v>
      </c>
      <c r="AK70" s="34">
        <f>RTM_IEX!L70</f>
        <v>1.1599999999999999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9.0399999999999991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1.39</v>
      </c>
      <c r="AB71" s="75">
        <f>-STOA!R71</f>
        <v>0</v>
      </c>
      <c r="AC71">
        <f t="shared" si="3"/>
        <v>0.15708203694273415</v>
      </c>
      <c r="AD71">
        <f t="shared" si="4"/>
        <v>17.693149433822505</v>
      </c>
      <c r="AE71">
        <f>'IDT-1'!D71</f>
        <v>0</v>
      </c>
      <c r="AF71" s="24"/>
      <c r="AG71">
        <f t="shared" si="5"/>
        <v>17.693149433822505</v>
      </c>
      <c r="AI71" s="34">
        <f>PXIL!L71</f>
        <v>0</v>
      </c>
      <c r="AJ71" s="34">
        <f>PXIL!R71</f>
        <v>0</v>
      </c>
      <c r="AK71" s="34">
        <f>RTM_IEX!L71</f>
        <v>2.42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9.0399999999999991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1.06</v>
      </c>
      <c r="AB72" s="75">
        <f>-STOA!R72</f>
        <v>0</v>
      </c>
      <c r="AC72">
        <f t="shared" si="3"/>
        <v>0.15840203694273414</v>
      </c>
      <c r="AD72">
        <f t="shared" si="4"/>
        <v>17.841829433822504</v>
      </c>
      <c r="AE72">
        <f>'IDT-1'!D72</f>
        <v>0</v>
      </c>
      <c r="AF72" s="24"/>
      <c r="AG72">
        <f t="shared" si="5"/>
        <v>17.841829433822504</v>
      </c>
      <c r="AI72" s="34">
        <f>PXIL!L72</f>
        <v>0</v>
      </c>
      <c r="AJ72" s="34">
        <f>PXIL!R72</f>
        <v>0</v>
      </c>
      <c r="AK72" s="34">
        <f>RTM_IEX!L72</f>
        <v>2.9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9.0399999999999991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0.79</v>
      </c>
      <c r="AB73" s="75">
        <f>-STOA!R73</f>
        <v>0</v>
      </c>
      <c r="AC73">
        <f t="shared" si="3"/>
        <v>0.16025003694273413</v>
      </c>
      <c r="AD73">
        <f t="shared" si="4"/>
        <v>18.049981433822506</v>
      </c>
      <c r="AE73">
        <f>'IDT-1'!D73</f>
        <v>0</v>
      </c>
      <c r="AF73" s="24"/>
      <c r="AG73">
        <f t="shared" si="5"/>
        <v>18.049981433822506</v>
      </c>
      <c r="AI73" s="34">
        <f>PXIL!L73</f>
        <v>0</v>
      </c>
      <c r="AJ73" s="34">
        <f>PXIL!R73</f>
        <v>0</v>
      </c>
      <c r="AK73" s="34">
        <f>RTM_IEX!L73</f>
        <v>3.38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9.0399999999999991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0.44</v>
      </c>
      <c r="AB74" s="75">
        <f>-STOA!R74</f>
        <v>0</v>
      </c>
      <c r="AC74">
        <f t="shared" si="3"/>
        <v>0.16148203694273414</v>
      </c>
      <c r="AD74">
        <f t="shared" si="4"/>
        <v>18.188749433822508</v>
      </c>
      <c r="AE74">
        <f>'IDT-1'!D74</f>
        <v>0</v>
      </c>
      <c r="AF74" s="24"/>
      <c r="AG74">
        <f t="shared" si="5"/>
        <v>18.188749433822508</v>
      </c>
      <c r="AI74" s="34">
        <f>PXIL!L74</f>
        <v>0</v>
      </c>
      <c r="AJ74" s="34">
        <f>PXIL!R74</f>
        <v>0</v>
      </c>
      <c r="AK74" s="34">
        <f>RTM_IEX!L74</f>
        <v>3.87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9.0399999999999991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0.18</v>
      </c>
      <c r="AB75" s="75">
        <f>-STOA!R75</f>
        <v>0</v>
      </c>
      <c r="AC75">
        <f t="shared" si="3"/>
        <v>0.16253803694273411</v>
      </c>
      <c r="AD75">
        <f t="shared" si="4"/>
        <v>18.307693433822507</v>
      </c>
      <c r="AE75">
        <f>'IDT-1'!D75</f>
        <v>0</v>
      </c>
      <c r="AF75" s="24"/>
      <c r="AG75">
        <f t="shared" si="5"/>
        <v>18.307693433822507</v>
      </c>
      <c r="AI75" s="34">
        <f>PXIL!L75</f>
        <v>0</v>
      </c>
      <c r="AJ75" s="34">
        <f>PXIL!R75</f>
        <v>0</v>
      </c>
      <c r="AK75" s="34">
        <f>RTM_IEX!L75</f>
        <v>4.25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9.0399999999999991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0.16605803694273413</v>
      </c>
      <c r="AD76">
        <f t="shared" si="4"/>
        <v>18.704173433822508</v>
      </c>
      <c r="AE76">
        <f>'IDT-1'!D76</f>
        <v>0</v>
      </c>
      <c r="AF76" s="24"/>
      <c r="AG76">
        <f t="shared" si="5"/>
        <v>18.704173433822508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9.0399999999999991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0.17037003694273412</v>
      </c>
      <c r="AD77">
        <f t="shared" si="4"/>
        <v>19.189861433822507</v>
      </c>
      <c r="AE77">
        <f>'IDT-1'!D77</f>
        <v>0</v>
      </c>
      <c r="AF77" s="24"/>
      <c r="AG77">
        <f t="shared" si="5"/>
        <v>19.189861433822507</v>
      </c>
      <c r="AI77" s="34">
        <f>PXIL!L77</f>
        <v>0</v>
      </c>
      <c r="AJ77" s="34">
        <f>PXIL!R77</f>
        <v>0</v>
      </c>
      <c r="AK77" s="34">
        <f>RTM_IEX!L77</f>
        <v>5.32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9.0399999999999991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0.17459403694273412</v>
      </c>
      <c r="AD78">
        <f t="shared" si="4"/>
        <v>19.665637433822504</v>
      </c>
      <c r="AE78">
        <f>'IDT-1'!D78</f>
        <v>0</v>
      </c>
      <c r="AF78" s="24"/>
      <c r="AG78">
        <f t="shared" si="5"/>
        <v>19.665637433822504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9.0399999999999991</v>
      </c>
      <c r="H79">
        <f>PPCL_Spot!R79</f>
        <v>0</v>
      </c>
      <c r="I79">
        <f>Bawana_NG!R79</f>
        <v>5.0002363284019475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0.17714607968993712</v>
      </c>
      <c r="AD79">
        <f t="shared" si="4"/>
        <v>19.953090248712009</v>
      </c>
      <c r="AE79">
        <f>'IDT-1'!D79</f>
        <v>0</v>
      </c>
      <c r="AF79" s="24"/>
      <c r="AG79">
        <f t="shared" si="5"/>
        <v>19.953090248712009</v>
      </c>
      <c r="AI79" s="34">
        <f>PXIL!L79</f>
        <v>0</v>
      </c>
      <c r="AJ79" s="34">
        <f>PXIL!R79</f>
        <v>0</v>
      </c>
      <c r="AK79" s="34">
        <f>RTM_IEX!L79</f>
        <v>6.09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9.0399999999999991</v>
      </c>
      <c r="H80">
        <f>PPCL_Spot!R80</f>
        <v>0</v>
      </c>
      <c r="I80">
        <f>Bawana_NG!R80</f>
        <v>5.0002363284019475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0.17969807968993712</v>
      </c>
      <c r="AD80">
        <f t="shared" si="4"/>
        <v>20.240538248712006</v>
      </c>
      <c r="AE80">
        <f>'IDT-1'!D80</f>
        <v>0</v>
      </c>
      <c r="AF80" s="24"/>
      <c r="AG80">
        <f t="shared" si="5"/>
        <v>20.240538248712006</v>
      </c>
      <c r="AI80" s="34">
        <f>PXIL!L80</f>
        <v>0</v>
      </c>
      <c r="AJ80" s="34">
        <f>PXIL!R80</f>
        <v>0</v>
      </c>
      <c r="AK80" s="34">
        <f>RTM_IEX!L80</f>
        <v>6.38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5.0002363284019475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0.18374607968993714</v>
      </c>
      <c r="AD81">
        <f t="shared" si="4"/>
        <v>20.69649024871201</v>
      </c>
      <c r="AE81">
        <f>'IDT-1'!D81</f>
        <v>0</v>
      </c>
      <c r="AF81" s="24"/>
      <c r="AG81">
        <f t="shared" si="5"/>
        <v>20.69649024871201</v>
      </c>
      <c r="AI81" s="34">
        <f>PXIL!L81</f>
        <v>0</v>
      </c>
      <c r="AJ81" s="34">
        <f>PXIL!R81</f>
        <v>0</v>
      </c>
      <c r="AK81" s="34">
        <f>RTM_IEX!L81</f>
        <v>6.77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5.0002363284019475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0.18374607968993714</v>
      </c>
      <c r="AD82">
        <f t="shared" si="4"/>
        <v>20.69649024871201</v>
      </c>
      <c r="AE82">
        <f>'IDT-1'!D82</f>
        <v>0</v>
      </c>
      <c r="AF82" s="24"/>
      <c r="AG82">
        <f t="shared" si="5"/>
        <v>20.69649024871201</v>
      </c>
      <c r="AI82" s="34">
        <f>PXIL!L82</f>
        <v>0</v>
      </c>
      <c r="AJ82" s="34">
        <f>PXIL!R82</f>
        <v>0</v>
      </c>
      <c r="AK82" s="34">
        <f>RTM_IEX!L82</f>
        <v>6.77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9.27</v>
      </c>
      <c r="H83">
        <f>PPCL_Spot!R83</f>
        <v>0</v>
      </c>
      <c r="I83">
        <f>Bawana_NG!R83</f>
        <v>5.0002363284019475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0.18515407968993713</v>
      </c>
      <c r="AD83">
        <f t="shared" si="4"/>
        <v>20.855082248712009</v>
      </c>
      <c r="AE83">
        <f>'IDT-1'!D83</f>
        <v>0</v>
      </c>
      <c r="AF83" s="24"/>
      <c r="AG83">
        <f t="shared" si="5"/>
        <v>20.855082248712009</v>
      </c>
      <c r="AI83" s="34">
        <f>PXIL!L83</f>
        <v>0</v>
      </c>
      <c r="AJ83" s="34">
        <f>PXIL!R83</f>
        <v>0</v>
      </c>
      <c r="AK83" s="34">
        <f>RTM_IEX!L83</f>
        <v>6.77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9.27</v>
      </c>
      <c r="H84">
        <f>PPCL_Spot!R84</f>
        <v>0</v>
      </c>
      <c r="I84">
        <f>Bawana_NG!R84</f>
        <v>5.0002363284019475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0.18515407968993713</v>
      </c>
      <c r="AD84">
        <f t="shared" si="4"/>
        <v>20.855082248712009</v>
      </c>
      <c r="AE84">
        <f>'IDT-1'!D84</f>
        <v>0</v>
      </c>
      <c r="AF84" s="24"/>
      <c r="AG84">
        <f t="shared" si="5"/>
        <v>20.855082248712009</v>
      </c>
      <c r="AI84" s="34">
        <f>PXIL!L84</f>
        <v>0</v>
      </c>
      <c r="AJ84" s="34">
        <f>PXIL!R84</f>
        <v>0</v>
      </c>
      <c r="AK84" s="34">
        <f>RTM_IEX!L84</f>
        <v>6.77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9.27</v>
      </c>
      <c r="H85">
        <f>PPCL_Spot!R85</f>
        <v>0</v>
      </c>
      <c r="I85">
        <f>Bawana_NG!R85</f>
        <v>5.0002363284019475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0.18172207968993714</v>
      </c>
      <c r="AD85">
        <f t="shared" si="4"/>
        <v>20.468514248712008</v>
      </c>
      <c r="AE85">
        <f>'IDT-1'!D85</f>
        <v>0</v>
      </c>
      <c r="AF85" s="24"/>
      <c r="AG85">
        <f t="shared" si="5"/>
        <v>20.468514248712008</v>
      </c>
      <c r="AI85" s="34">
        <f>PXIL!L85</f>
        <v>0</v>
      </c>
      <c r="AJ85" s="34">
        <f>PXIL!R85</f>
        <v>0</v>
      </c>
      <c r="AK85" s="34">
        <f>RTM_IEX!L85</f>
        <v>6.38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9.27</v>
      </c>
      <c r="H86">
        <f>PPCL_Spot!R86</f>
        <v>0</v>
      </c>
      <c r="I86">
        <f>Bawana_NG!R86</f>
        <v>5.0002363284019475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0.18172207968993714</v>
      </c>
      <c r="AD86">
        <f t="shared" si="4"/>
        <v>20.468514248712008</v>
      </c>
      <c r="AE86">
        <f>'IDT-1'!D86</f>
        <v>0</v>
      </c>
      <c r="AF86" s="24"/>
      <c r="AG86">
        <f t="shared" si="5"/>
        <v>20.468514248712008</v>
      </c>
      <c r="AI86" s="34">
        <f>PXIL!L86</f>
        <v>0</v>
      </c>
      <c r="AJ86" s="34">
        <f>PXIL!R86</f>
        <v>0</v>
      </c>
      <c r="AK86" s="34">
        <f>RTM_IEX!L86</f>
        <v>6.38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9.48</v>
      </c>
      <c r="H87">
        <f>PPCL_Spot!R87</f>
        <v>0</v>
      </c>
      <c r="I87">
        <f>Bawana_NG!R87</f>
        <v>5.0002363284019475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0.18357007968993713</v>
      </c>
      <c r="AD87">
        <f t="shared" si="4"/>
        <v>20.67666624871201</v>
      </c>
      <c r="AE87">
        <f>'IDT-1'!D87</f>
        <v>0</v>
      </c>
      <c r="AF87" s="24"/>
      <c r="AG87">
        <f t="shared" si="5"/>
        <v>20.67666624871201</v>
      </c>
      <c r="AI87" s="34">
        <f>PXIL!L87</f>
        <v>0</v>
      </c>
      <c r="AJ87" s="34">
        <f>PXIL!R87</f>
        <v>0</v>
      </c>
      <c r="AK87" s="34">
        <f>RTM_IEX!L87</f>
        <v>6.38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9.48</v>
      </c>
      <c r="H88">
        <f>PPCL_Spot!R88</f>
        <v>0</v>
      </c>
      <c r="I88">
        <f>Bawana_NG!R88</f>
        <v>5.0002362613996123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0.18357007910031659</v>
      </c>
      <c r="AD88">
        <f t="shared" si="4"/>
        <v>20.676666182299297</v>
      </c>
      <c r="AE88">
        <f>'IDT-1'!D88</f>
        <v>0</v>
      </c>
      <c r="AF88" s="24"/>
      <c r="AG88">
        <f t="shared" si="5"/>
        <v>20.676666182299297</v>
      </c>
      <c r="AI88" s="34">
        <f>PXIL!L88</f>
        <v>0</v>
      </c>
      <c r="AJ88" s="34">
        <f>PXIL!R88</f>
        <v>0</v>
      </c>
      <c r="AK88" s="34">
        <f>RTM_IEX!L88</f>
        <v>6.38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9.48</v>
      </c>
      <c r="H89">
        <f>PPCL_Spot!R89</f>
        <v>0</v>
      </c>
      <c r="I89">
        <f>Bawana_NG!R89</f>
        <v>5.0002362613996123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0.17846607910031659</v>
      </c>
      <c r="AD89">
        <f t="shared" si="4"/>
        <v>20.101770182299294</v>
      </c>
      <c r="AE89">
        <f>'IDT-1'!D89</f>
        <v>0</v>
      </c>
      <c r="AF89" s="24"/>
      <c r="AG89">
        <f t="shared" si="5"/>
        <v>20.101770182299294</v>
      </c>
      <c r="AI89" s="34">
        <f>PXIL!L89</f>
        <v>0</v>
      </c>
      <c r="AJ89" s="34">
        <f>PXIL!R89</f>
        <v>0</v>
      </c>
      <c r="AK89" s="34">
        <f>RTM_IEX!L89</f>
        <v>5.8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9.48</v>
      </c>
      <c r="H90">
        <f>PPCL_Spot!R90</f>
        <v>0</v>
      </c>
      <c r="I90">
        <f>Bawana_NG!R90</f>
        <v>5.0002362613996123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0.17846607910031659</v>
      </c>
      <c r="AD90">
        <f t="shared" si="4"/>
        <v>20.101770182299294</v>
      </c>
      <c r="AE90">
        <f>'IDT-1'!D90</f>
        <v>0</v>
      </c>
      <c r="AF90" s="24"/>
      <c r="AG90">
        <f t="shared" si="5"/>
        <v>20.101770182299294</v>
      </c>
      <c r="AI90" s="34">
        <f>PXIL!L90</f>
        <v>0</v>
      </c>
      <c r="AJ90" s="34">
        <f>PXIL!R90</f>
        <v>0</v>
      </c>
      <c r="AK90" s="34">
        <f>RTM_IEX!L90</f>
        <v>5.8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9.5399999999999991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0.17899403694273414</v>
      </c>
      <c r="AD91">
        <f t="shared" si="4"/>
        <v>20.161237433822507</v>
      </c>
      <c r="AE91">
        <f>'IDT-1'!D91</f>
        <v>0</v>
      </c>
      <c r="AF91" s="24"/>
      <c r="AG91">
        <f t="shared" si="5"/>
        <v>20.161237433822507</v>
      </c>
      <c r="AI91" s="34">
        <f>PXIL!L91</f>
        <v>0</v>
      </c>
      <c r="AJ91" s="34">
        <f>PXIL!R91</f>
        <v>0</v>
      </c>
      <c r="AK91" s="34">
        <f>RTM_IEX!L91</f>
        <v>5.8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9.5399999999999991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0.17899403694273414</v>
      </c>
      <c r="AD92">
        <f t="shared" si="4"/>
        <v>20.161237433822507</v>
      </c>
      <c r="AE92">
        <f>'IDT-1'!D92</f>
        <v>0</v>
      </c>
      <c r="AF92" s="24"/>
      <c r="AG92">
        <f t="shared" si="5"/>
        <v>20.161237433822507</v>
      </c>
      <c r="AI92" s="34">
        <f>PXIL!L92</f>
        <v>0</v>
      </c>
      <c r="AJ92" s="34">
        <f>PXIL!R92</f>
        <v>0</v>
      </c>
      <c r="AK92" s="34">
        <f>RTM_IEX!L92</f>
        <v>5.8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9.5399999999999991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0.17477003694273413</v>
      </c>
      <c r="AD93">
        <f t="shared" si="4"/>
        <v>19.685461433822507</v>
      </c>
      <c r="AE93">
        <f>'IDT-1'!D93</f>
        <v>0</v>
      </c>
      <c r="AF93" s="24"/>
      <c r="AG93">
        <f t="shared" si="5"/>
        <v>19.685461433822507</v>
      </c>
      <c r="AI93" s="34">
        <f>PXIL!L93</f>
        <v>0</v>
      </c>
      <c r="AJ93" s="34">
        <f>PXIL!R93</f>
        <v>0</v>
      </c>
      <c r="AK93" s="34">
        <f>RTM_IEX!L93</f>
        <v>5.32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9.5399999999999991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0.17477003694273413</v>
      </c>
      <c r="AD94">
        <f t="shared" si="4"/>
        <v>19.685461433822507</v>
      </c>
      <c r="AE94">
        <f>'IDT-1'!D94</f>
        <v>0</v>
      </c>
      <c r="AF94" s="24"/>
      <c r="AG94">
        <f t="shared" si="5"/>
        <v>19.685461433822507</v>
      </c>
      <c r="AI94" s="34">
        <f>PXIL!L94</f>
        <v>0</v>
      </c>
      <c r="AJ94" s="34">
        <f>PXIL!R94</f>
        <v>0</v>
      </c>
      <c r="AK94" s="34">
        <f>RTM_IEX!L94</f>
        <v>5.32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9.5399999999999991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0.17045803694273415</v>
      </c>
      <c r="AD95">
        <f t="shared" si="4"/>
        <v>19.199773433822507</v>
      </c>
      <c r="AE95">
        <f>'IDT-1'!D95</f>
        <v>0</v>
      </c>
      <c r="AF95" s="24"/>
      <c r="AG95">
        <f t="shared" si="5"/>
        <v>19.199773433822507</v>
      </c>
      <c r="AI95" s="34">
        <f>PXIL!L95</f>
        <v>0</v>
      </c>
      <c r="AJ95" s="34">
        <f>PXIL!R95</f>
        <v>0</v>
      </c>
      <c r="AK95" s="34">
        <f>RTM_IEX!L95</f>
        <v>4.83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9.5399999999999991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0.17045803694273415</v>
      </c>
      <c r="AD96">
        <f t="shared" si="4"/>
        <v>19.199773433822507</v>
      </c>
      <c r="AE96">
        <f>'IDT-1'!D96</f>
        <v>0</v>
      </c>
      <c r="AF96" s="24"/>
      <c r="AG96">
        <f t="shared" si="5"/>
        <v>19.199773433822507</v>
      </c>
      <c r="AI96" s="34">
        <f>PXIL!L96</f>
        <v>0</v>
      </c>
      <c r="AJ96" s="34">
        <f>PXIL!R96</f>
        <v>0</v>
      </c>
      <c r="AK96" s="34">
        <f>RTM_IEX!L96</f>
        <v>4.83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9.5399999999999991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0.15945803694273414</v>
      </c>
      <c r="AD97">
        <f t="shared" si="4"/>
        <v>17.960773433822506</v>
      </c>
      <c r="AE97">
        <f>'IDT-1'!D97</f>
        <v>0</v>
      </c>
      <c r="AF97" s="24"/>
      <c r="AG97">
        <f t="shared" si="5"/>
        <v>17.960773433822506</v>
      </c>
      <c r="AI97" s="34">
        <f>PXIL!L97</f>
        <v>0</v>
      </c>
      <c r="AJ97" s="34">
        <f>PXIL!R97</f>
        <v>0</v>
      </c>
      <c r="AK97" s="34">
        <f>RTM_IEX!L97</f>
        <v>3.58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9.5399999999999991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0.15602603694273415</v>
      </c>
      <c r="AD98">
        <f t="shared" si="4"/>
        <v>17.574205433822506</v>
      </c>
      <c r="AE98">
        <f>'IDT-1'!D98</f>
        <v>0</v>
      </c>
      <c r="AF98" s="24"/>
      <c r="AG98">
        <f t="shared" si="5"/>
        <v>17.574205433822506</v>
      </c>
      <c r="AI98" s="34">
        <f>PXIL!L98</f>
        <v>0</v>
      </c>
      <c r="AJ98" s="34">
        <f>PXIL!R98</f>
        <v>0</v>
      </c>
      <c r="AK98" s="34">
        <f>RTM_IEX!L98</f>
        <v>3.19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0.22310725335842824</v>
      </c>
      <c r="H99">
        <f t="shared" si="6"/>
        <v>0</v>
      </c>
      <c r="I99">
        <f t="shared" si="6"/>
        <v>0.12000220804339329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5.4195E-2</v>
      </c>
      <c r="AB99" s="75">
        <f t="shared" si="6"/>
        <v>0</v>
      </c>
      <c r="AC99">
        <f t="shared" si="6"/>
        <v>4.180673922160082E-3</v>
      </c>
      <c r="AD99">
        <f t="shared" si="6"/>
        <v>0.44156628747966142</v>
      </c>
      <c r="AE99">
        <f t="shared" ref="AE99:AR99" si="7">SUM(AE3:AE98)/4000</f>
        <v>0</v>
      </c>
      <c r="AG99">
        <f t="shared" si="7"/>
        <v>0.44156628747966142</v>
      </c>
      <c r="AI99">
        <f t="shared" si="7"/>
        <v>0</v>
      </c>
      <c r="AJ99">
        <f t="shared" si="7"/>
        <v>0</v>
      </c>
      <c r="AK99">
        <f t="shared" si="7"/>
        <v>6.3042500000000029E-2</v>
      </c>
      <c r="AL99">
        <f t="shared" si="7"/>
        <v>-1.4600000000000002E-2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15.568915000000001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1.06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0.170446452</v>
      </c>
      <c r="AD3">
        <f>SUM(B3:AB3,AI3:AR3)-AC3</f>
        <v>19.198468548000001</v>
      </c>
      <c r="AE3">
        <v>0</v>
      </c>
      <c r="AF3" s="24"/>
      <c r="AG3">
        <f>SUM(AD3:AF3)</f>
        <v>19.198468548000001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2.74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16.992837999999999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0.1830649744</v>
      </c>
      <c r="AD4">
        <f t="shared" ref="AD4:AD67" si="1">SUM(B4:AB4,AI4:AR4)-AC4</f>
        <v>20.619773025600001</v>
      </c>
      <c r="AE4">
        <v>0</v>
      </c>
      <c r="AF4" s="24"/>
      <c r="AG4">
        <f t="shared" ref="AG4:AG67" si="2">SUM(AD4:AF4)</f>
        <v>20.619773025600001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3.62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16.992837999999999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0.16229697439999999</v>
      </c>
      <c r="AD5">
        <f t="shared" si="1"/>
        <v>18.280541025599998</v>
      </c>
      <c r="AE5">
        <v>0</v>
      </c>
      <c r="AF5" s="24"/>
      <c r="AG5">
        <f t="shared" si="2"/>
        <v>18.280541025599998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1.45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16.992837999999999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0.16740097439999999</v>
      </c>
      <c r="AD6">
        <f t="shared" si="1"/>
        <v>18.855437025600001</v>
      </c>
      <c r="AE6">
        <v>0</v>
      </c>
      <c r="AF6" s="24"/>
      <c r="AG6">
        <f t="shared" si="2"/>
        <v>18.855437025600001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2.0299999999999998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16.507667999999999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0.14526747840000001</v>
      </c>
      <c r="AD7">
        <f t="shared" si="1"/>
        <v>16.362400521599998</v>
      </c>
      <c r="AE7">
        <v>0</v>
      </c>
      <c r="AF7" s="24"/>
      <c r="AG7">
        <f t="shared" si="2"/>
        <v>16.362400521599998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16.992837999999999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0.1614169744</v>
      </c>
      <c r="AD8">
        <f t="shared" si="1"/>
        <v>18.181421025599999</v>
      </c>
      <c r="AE8">
        <v>0</v>
      </c>
      <c r="AF8" s="24"/>
      <c r="AG8">
        <f t="shared" si="2"/>
        <v>18.181421025599999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1.35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16.992837999999999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0.1614169744</v>
      </c>
      <c r="AD9">
        <f t="shared" si="1"/>
        <v>18.181421025599999</v>
      </c>
      <c r="AE9">
        <v>0</v>
      </c>
      <c r="AF9" s="24"/>
      <c r="AG9">
        <f t="shared" si="2"/>
        <v>18.181421025599999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1.35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16.992837999999999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0.15041697439999999</v>
      </c>
      <c r="AD10">
        <f t="shared" si="1"/>
        <v>16.942421025600002</v>
      </c>
      <c r="AE10">
        <v>0</v>
      </c>
      <c r="AF10" s="24"/>
      <c r="AG10">
        <f t="shared" si="2"/>
        <v>16.942421025600002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0.1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15.556801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0.1368998488</v>
      </c>
      <c r="AD11">
        <f t="shared" si="1"/>
        <v>15.419901151199999</v>
      </c>
      <c r="AE11">
        <v>0</v>
      </c>
      <c r="AF11" s="24"/>
      <c r="AG11">
        <f t="shared" si="2"/>
        <v>15.419901151199999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16.992837999999999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0.1563129744</v>
      </c>
      <c r="AD12">
        <f t="shared" si="1"/>
        <v>17.6065250256</v>
      </c>
      <c r="AE12">
        <v>0</v>
      </c>
      <c r="AF12" s="24"/>
      <c r="AG12">
        <f t="shared" si="2"/>
        <v>17.6065250256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0.77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16.992837999999999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0.16740097439999999</v>
      </c>
      <c r="AD13">
        <f t="shared" si="1"/>
        <v>18.855437025600001</v>
      </c>
      <c r="AE13">
        <v>0</v>
      </c>
      <c r="AF13" s="24"/>
      <c r="AG13">
        <f t="shared" si="2"/>
        <v>18.855437025600001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2.0299999999999998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16.992837999999999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1.1599999999999999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0.1630889744</v>
      </c>
      <c r="AD14">
        <f t="shared" si="1"/>
        <v>18.369749025599997</v>
      </c>
      <c r="AE14">
        <v>0</v>
      </c>
      <c r="AF14" s="24"/>
      <c r="AG14">
        <f t="shared" si="2"/>
        <v>18.369749025599997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0.38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16.992837999999999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1.93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0.17426497439999999</v>
      </c>
      <c r="AD15">
        <f t="shared" si="1"/>
        <v>19.628573025599998</v>
      </c>
      <c r="AE15">
        <v>0</v>
      </c>
      <c r="AF15" s="24"/>
      <c r="AG15">
        <f t="shared" si="2"/>
        <v>19.628573025599998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0.88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16.992837999999999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1.06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0.1836809744</v>
      </c>
      <c r="AD16">
        <f t="shared" si="1"/>
        <v>20.689157025599997</v>
      </c>
      <c r="AE16">
        <v>0</v>
      </c>
      <c r="AF16" s="24"/>
      <c r="AG16">
        <f t="shared" si="2"/>
        <v>20.689157025599997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2.82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16.992837999999999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0.57999999999999996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0.1820089744</v>
      </c>
      <c r="AD17">
        <f t="shared" si="1"/>
        <v>20.500829025599998</v>
      </c>
      <c r="AE17">
        <v>0</v>
      </c>
      <c r="AF17" s="24"/>
      <c r="AG17">
        <f t="shared" si="2"/>
        <v>20.500829025599998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3.11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16.992837999999999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1.1599999999999999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0.20145697439999999</v>
      </c>
      <c r="AD18">
        <f t="shared" si="1"/>
        <v>22.691381025599998</v>
      </c>
      <c r="AE18">
        <v>0</v>
      </c>
      <c r="AF18" s="24"/>
      <c r="AG18">
        <f t="shared" si="2"/>
        <v>22.691381025599998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4.74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16.992837999999999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0.57999999999999996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0.19670497440000001</v>
      </c>
      <c r="AD19">
        <f t="shared" si="1"/>
        <v>22.156133025599999</v>
      </c>
      <c r="AE19">
        <v>0</v>
      </c>
      <c r="AF19" s="24"/>
      <c r="AG19">
        <f t="shared" si="2"/>
        <v>22.156133025599999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4.78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16.992837999999999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0.20506497439999999</v>
      </c>
      <c r="AD20">
        <f t="shared" si="1"/>
        <v>23.097773025599999</v>
      </c>
      <c r="AE20">
        <v>0</v>
      </c>
      <c r="AF20" s="24"/>
      <c r="AG20">
        <f t="shared" si="2"/>
        <v>23.097773025599999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6.31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16.992837999999999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0.57999999999999996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0.2119289744</v>
      </c>
      <c r="AD21">
        <f t="shared" si="1"/>
        <v>23.870909025599996</v>
      </c>
      <c r="AE21">
        <v>0</v>
      </c>
      <c r="AF21" s="24"/>
      <c r="AG21">
        <f t="shared" si="2"/>
        <v>23.870909025599996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6.51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16.992837999999999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1.74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0.21192897439999997</v>
      </c>
      <c r="AD22">
        <f t="shared" si="1"/>
        <v>23.870909025599996</v>
      </c>
      <c r="AE22">
        <v>0</v>
      </c>
      <c r="AF22" s="24"/>
      <c r="AG22">
        <f t="shared" si="2"/>
        <v>23.870909025599996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5.35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16.992837999999999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1.26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0.21175297440000002</v>
      </c>
      <c r="AD23">
        <f t="shared" si="1"/>
        <v>23.8510850256</v>
      </c>
      <c r="AE23">
        <v>0</v>
      </c>
      <c r="AF23" s="24"/>
      <c r="AG23">
        <f t="shared" si="2"/>
        <v>23.8510850256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5.81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16.992837999999999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0.2124569744</v>
      </c>
      <c r="AD24">
        <f t="shared" si="1"/>
        <v>23.930381025599999</v>
      </c>
      <c r="AE24">
        <v>0</v>
      </c>
      <c r="AF24" s="24"/>
      <c r="AG24">
        <f t="shared" si="2"/>
        <v>23.930381025599999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7.15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16.992837999999999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0.2124569744</v>
      </c>
      <c r="AD25">
        <f t="shared" si="1"/>
        <v>23.930381025599999</v>
      </c>
      <c r="AE25">
        <v>0</v>
      </c>
      <c r="AF25" s="24"/>
      <c r="AG25">
        <f t="shared" si="2"/>
        <v>23.930381025599999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7.15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16.992837999999999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0.2124569744</v>
      </c>
      <c r="AD26">
        <f t="shared" si="1"/>
        <v>23.930381025599999</v>
      </c>
      <c r="AE26">
        <v>0</v>
      </c>
      <c r="AF26" s="24"/>
      <c r="AG26">
        <f t="shared" si="2"/>
        <v>23.930381025599999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7.15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16.992837999999999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0.2124569744</v>
      </c>
      <c r="AD27">
        <f t="shared" si="1"/>
        <v>23.930381025599999</v>
      </c>
      <c r="AE27">
        <v>0</v>
      </c>
      <c r="AF27" s="24"/>
      <c r="AG27">
        <f t="shared" si="2"/>
        <v>23.930381025599999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7.15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16.992837999999999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0.2124569744</v>
      </c>
      <c r="AD28">
        <f t="shared" si="1"/>
        <v>23.930381025599999</v>
      </c>
      <c r="AE28">
        <v>0</v>
      </c>
      <c r="AF28" s="24"/>
      <c r="AG28">
        <f t="shared" si="2"/>
        <v>23.930381025599999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7.15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16.992837999999999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0.2124569744</v>
      </c>
      <c r="AD29">
        <f t="shared" si="1"/>
        <v>23.930381025599999</v>
      </c>
      <c r="AE29">
        <v>0</v>
      </c>
      <c r="AF29" s="24"/>
      <c r="AG29">
        <f t="shared" si="2"/>
        <v>23.930381025599999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7.15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16.992837999999999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0.2124569744</v>
      </c>
      <c r="AD30">
        <f t="shared" si="1"/>
        <v>23.930381025599999</v>
      </c>
      <c r="AE30">
        <v>0</v>
      </c>
      <c r="AF30" s="24"/>
      <c r="AG30">
        <f t="shared" si="2"/>
        <v>23.930381025599999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7.15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16.992837999999999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0.19204097440000001</v>
      </c>
      <c r="AD31">
        <f t="shared" si="1"/>
        <v>21.630797025599996</v>
      </c>
      <c r="AE31">
        <v>0</v>
      </c>
      <c r="AF31" s="24"/>
      <c r="AG31">
        <f t="shared" si="2"/>
        <v>21.630797025599996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4.83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16.992837999999999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0.20145697439999999</v>
      </c>
      <c r="AD32">
        <f t="shared" si="1"/>
        <v>22.691381025599998</v>
      </c>
      <c r="AE32">
        <v>0</v>
      </c>
      <c r="AF32" s="24"/>
      <c r="AG32">
        <f t="shared" si="2"/>
        <v>22.691381025599998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5.9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16.992837999999999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0.19204097440000001</v>
      </c>
      <c r="AD33">
        <f t="shared" si="1"/>
        <v>21.630797025599996</v>
      </c>
      <c r="AE33">
        <v>0</v>
      </c>
      <c r="AF33" s="24"/>
      <c r="AG33">
        <f t="shared" si="2"/>
        <v>21.630797025599996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4.83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16.992837999999999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0.1929209744</v>
      </c>
      <c r="AD34">
        <f t="shared" si="1"/>
        <v>21.729917025599999</v>
      </c>
      <c r="AE34">
        <v>0</v>
      </c>
      <c r="AF34" s="24"/>
      <c r="AG34">
        <f t="shared" si="2"/>
        <v>21.729917025599999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4.93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16.992837999999999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0.1878169744</v>
      </c>
      <c r="AD35">
        <f t="shared" si="1"/>
        <v>21.1550210256</v>
      </c>
      <c r="AE35">
        <v>0</v>
      </c>
      <c r="AF35" s="24"/>
      <c r="AG35">
        <f t="shared" si="2"/>
        <v>21.1550210256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4.3499999999999996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16.992837999999999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7.15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0.2124569744</v>
      </c>
      <c r="AD36">
        <f t="shared" si="1"/>
        <v>23.930381025599999</v>
      </c>
      <c r="AE36">
        <v>0</v>
      </c>
      <c r="AF36" s="24"/>
      <c r="AG36">
        <f t="shared" si="2"/>
        <v>23.930381025599999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16.992837999999999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7.15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0.2124569744</v>
      </c>
      <c r="AD37">
        <f t="shared" si="1"/>
        <v>23.930381025599999</v>
      </c>
      <c r="AE37">
        <v>0</v>
      </c>
      <c r="AF37" s="24"/>
      <c r="AG37">
        <f t="shared" si="2"/>
        <v>23.930381025599999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16.992837999999999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7.15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0.2124569744</v>
      </c>
      <c r="AD38">
        <f t="shared" si="1"/>
        <v>23.930381025599999</v>
      </c>
      <c r="AE38">
        <v>0</v>
      </c>
      <c r="AF38" s="24"/>
      <c r="AG38">
        <f t="shared" si="2"/>
        <v>23.930381025599999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16.992837999999999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0.2124569744</v>
      </c>
      <c r="AD39">
        <f t="shared" si="1"/>
        <v>23.930381025599999</v>
      </c>
      <c r="AE39">
        <v>0</v>
      </c>
      <c r="AF39" s="24"/>
      <c r="AG39">
        <f t="shared" si="2"/>
        <v>23.930381025599999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16.992837999999999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0.2124569744</v>
      </c>
      <c r="AD40">
        <f t="shared" si="1"/>
        <v>23.930381025599999</v>
      </c>
      <c r="AE40">
        <v>0</v>
      </c>
      <c r="AF40" s="24"/>
      <c r="AG40">
        <f t="shared" si="2"/>
        <v>23.930381025599999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16.992837999999999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7.15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0.2124569744</v>
      </c>
      <c r="AD41">
        <f t="shared" si="1"/>
        <v>23.930381025599999</v>
      </c>
      <c r="AE41">
        <v>0</v>
      </c>
      <c r="AF41" s="24"/>
      <c r="AG41">
        <f t="shared" si="2"/>
        <v>23.930381025599999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16.992837999999999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5.22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0.1954729744</v>
      </c>
      <c r="AD42">
        <f t="shared" si="1"/>
        <v>22.017365025599997</v>
      </c>
      <c r="AE42">
        <v>0</v>
      </c>
      <c r="AF42" s="24"/>
      <c r="AG42">
        <f t="shared" si="2"/>
        <v>22.017365025599997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16.992837999999999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6.09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0.2031289744</v>
      </c>
      <c r="AD43">
        <f t="shared" si="1"/>
        <v>22.8797090256</v>
      </c>
      <c r="AE43">
        <v>0</v>
      </c>
      <c r="AF43" s="24"/>
      <c r="AG43">
        <f t="shared" si="2"/>
        <v>22.8797090256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16.992837999999999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5.12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0.19459297440000001</v>
      </c>
      <c r="AD44">
        <f t="shared" si="1"/>
        <v>21.918245025600001</v>
      </c>
      <c r="AE44">
        <v>0</v>
      </c>
      <c r="AF44" s="24"/>
      <c r="AG44">
        <f t="shared" si="2"/>
        <v>21.918245025600001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16.992837999999999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4.0599999999999996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0.1852649744</v>
      </c>
      <c r="AD45">
        <f t="shared" si="1"/>
        <v>20.867573025599999</v>
      </c>
      <c r="AE45">
        <v>0</v>
      </c>
      <c r="AF45" s="24"/>
      <c r="AG45">
        <f t="shared" si="2"/>
        <v>20.867573025599999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16.992837999999999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3.77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0.18271297440000001</v>
      </c>
      <c r="AD46">
        <f t="shared" si="1"/>
        <v>20.580125025599997</v>
      </c>
      <c r="AE46">
        <v>0</v>
      </c>
      <c r="AF46" s="24"/>
      <c r="AG46">
        <f t="shared" si="2"/>
        <v>20.580125025599997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16.992837999999999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2.2200000000000002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0.16907297439999999</v>
      </c>
      <c r="AD47">
        <f t="shared" si="1"/>
        <v>19.043765025599999</v>
      </c>
      <c r="AE47">
        <v>0</v>
      </c>
      <c r="AF47" s="24"/>
      <c r="AG47">
        <f t="shared" si="2"/>
        <v>19.043765025599999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16.992837999999999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2.61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0.17250497439999998</v>
      </c>
      <c r="AD48">
        <f t="shared" si="1"/>
        <v>19.4303330256</v>
      </c>
      <c r="AE48">
        <v>0</v>
      </c>
      <c r="AF48" s="24"/>
      <c r="AG48">
        <f t="shared" si="2"/>
        <v>19.4303330256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16.992837999999999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0.68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0.15552097440000001</v>
      </c>
      <c r="AD49">
        <f t="shared" si="1"/>
        <v>17.517317025599997</v>
      </c>
      <c r="AE49">
        <v>0</v>
      </c>
      <c r="AF49" s="24"/>
      <c r="AG49">
        <f t="shared" si="2"/>
        <v>17.517317025599997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16.992837999999999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2.2200000000000002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0.16907297439999999</v>
      </c>
      <c r="AD50">
        <f t="shared" si="1"/>
        <v>19.043765025599999</v>
      </c>
      <c r="AE50">
        <v>0</v>
      </c>
      <c r="AF50" s="24"/>
      <c r="AG50">
        <f t="shared" si="2"/>
        <v>19.043765025599999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16.992837999999999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7.15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0.2124569744</v>
      </c>
      <c r="AD51">
        <f t="shared" si="1"/>
        <v>23.930381025599999</v>
      </c>
      <c r="AE51">
        <v>0</v>
      </c>
      <c r="AF51" s="24"/>
      <c r="AG51">
        <f t="shared" si="2"/>
        <v>23.930381025599999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16.992837999999999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7.15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0.2124569744</v>
      </c>
      <c r="AD52">
        <f t="shared" si="1"/>
        <v>23.930381025599999</v>
      </c>
      <c r="AE52">
        <v>0</v>
      </c>
      <c r="AF52" s="24"/>
      <c r="AG52">
        <f t="shared" si="2"/>
        <v>23.930381025599999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16.992837999999999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4.93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0.1929209744</v>
      </c>
      <c r="AD53">
        <f t="shared" si="1"/>
        <v>21.729917025599999</v>
      </c>
      <c r="AE53">
        <v>0</v>
      </c>
      <c r="AF53" s="24"/>
      <c r="AG53">
        <f t="shared" si="2"/>
        <v>21.729917025599999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16.992837999999999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5.41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0.19714497440000001</v>
      </c>
      <c r="AD54">
        <f t="shared" si="1"/>
        <v>22.205693025599999</v>
      </c>
      <c r="AE54">
        <v>0</v>
      </c>
      <c r="AF54" s="24"/>
      <c r="AG54">
        <f t="shared" si="2"/>
        <v>22.205693025599999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16.992837999999999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3.87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0.2119289744</v>
      </c>
      <c r="AD55">
        <f t="shared" si="1"/>
        <v>23.8709090256</v>
      </c>
      <c r="AE55">
        <v>0</v>
      </c>
      <c r="AF55" s="24"/>
      <c r="AG55">
        <f t="shared" si="2"/>
        <v>23.8709090256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3.22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16.992837999999999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0.2124569744</v>
      </c>
      <c r="AD56">
        <f t="shared" si="1"/>
        <v>23.930381025600003</v>
      </c>
      <c r="AE56">
        <v>0</v>
      </c>
      <c r="AF56" s="24"/>
      <c r="AG56">
        <f t="shared" si="2"/>
        <v>23.930381025600003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3.19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16.992837999999999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5.22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0.1954729744</v>
      </c>
      <c r="AD57">
        <f t="shared" si="1"/>
        <v>22.017365025599997</v>
      </c>
      <c r="AE57">
        <v>0</v>
      </c>
      <c r="AF57" s="24"/>
      <c r="AG57">
        <f t="shared" si="2"/>
        <v>22.017365025599997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16.992837999999999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5.51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0.1980249744</v>
      </c>
      <c r="AD58">
        <f t="shared" si="1"/>
        <v>22.304813025599998</v>
      </c>
      <c r="AE58">
        <v>0</v>
      </c>
      <c r="AF58" s="24"/>
      <c r="AG58">
        <f t="shared" si="2"/>
        <v>22.304813025599998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16.992837999999999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7.15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0.2124569744</v>
      </c>
      <c r="AD59">
        <f t="shared" si="1"/>
        <v>23.930381025599999</v>
      </c>
      <c r="AE59">
        <v>0</v>
      </c>
      <c r="AF59" s="24"/>
      <c r="AG59">
        <f t="shared" si="2"/>
        <v>23.930381025599999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16.992837999999999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7.15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0.2124569744</v>
      </c>
      <c r="AD60">
        <f t="shared" si="1"/>
        <v>23.930381025599999</v>
      </c>
      <c r="AE60">
        <v>0</v>
      </c>
      <c r="AF60" s="24"/>
      <c r="AG60">
        <f t="shared" si="2"/>
        <v>23.930381025599999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16.992837999999999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0.2124569744</v>
      </c>
      <c r="AD61">
        <f t="shared" si="1"/>
        <v>23.930381025599999</v>
      </c>
      <c r="AE61">
        <v>0</v>
      </c>
      <c r="AF61" s="24"/>
      <c r="AG61">
        <f t="shared" si="2"/>
        <v>23.930381025599999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16.992837999999999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7.15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0.2124569744</v>
      </c>
      <c r="AD62">
        <f t="shared" si="1"/>
        <v>23.930381025599999</v>
      </c>
      <c r="AE62">
        <v>0</v>
      </c>
      <c r="AF62" s="24"/>
      <c r="AG62">
        <f t="shared" si="2"/>
        <v>23.930381025599999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16.992837999999999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7.15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0.2124569744</v>
      </c>
      <c r="AD63">
        <f t="shared" si="1"/>
        <v>23.930381025599999</v>
      </c>
      <c r="AE63">
        <v>0</v>
      </c>
      <c r="AF63" s="24"/>
      <c r="AG63">
        <f t="shared" si="2"/>
        <v>23.930381025599999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16.992837999999999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7.15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0.2124569744</v>
      </c>
      <c r="AD64">
        <f t="shared" si="1"/>
        <v>23.930381025599999</v>
      </c>
      <c r="AE64">
        <v>0</v>
      </c>
      <c r="AF64" s="24"/>
      <c r="AG64">
        <f t="shared" si="2"/>
        <v>23.930381025599999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16.992837999999999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7.15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0.2124569744</v>
      </c>
      <c r="AD65">
        <f t="shared" si="1"/>
        <v>23.930381025599999</v>
      </c>
      <c r="AE65">
        <v>0</v>
      </c>
      <c r="AF65" s="24"/>
      <c r="AG65">
        <f t="shared" si="2"/>
        <v>23.930381025599999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16.992837999999999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0.2124569744</v>
      </c>
      <c r="AD66">
        <f t="shared" si="1"/>
        <v>23.930381025599999</v>
      </c>
      <c r="AE66">
        <v>0</v>
      </c>
      <c r="AF66" s="24"/>
      <c r="AG66">
        <f t="shared" si="2"/>
        <v>23.930381025599999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7.15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16.992837999999999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0.2124569744</v>
      </c>
      <c r="AD67">
        <f t="shared" si="1"/>
        <v>23.930381025599999</v>
      </c>
      <c r="AE67">
        <v>0</v>
      </c>
      <c r="AF67" s="24"/>
      <c r="AG67">
        <f t="shared" si="2"/>
        <v>23.930381025599999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7.15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16.992837999999999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0.2124569744</v>
      </c>
      <c r="AD68">
        <f t="shared" ref="AD68:AD98" si="4">SUM(B68:AB68,AI68:AR68)-AC68</f>
        <v>23.930381025599999</v>
      </c>
      <c r="AE68">
        <v>0</v>
      </c>
      <c r="AF68" s="24"/>
      <c r="AG68">
        <f t="shared" ref="AG68:AG98" si="5">SUM(AD68:AF68)</f>
        <v>23.930381025599999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7.15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16.992837999999999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0.2124569744</v>
      </c>
      <c r="AD69">
        <f t="shared" si="4"/>
        <v>23.930381025599999</v>
      </c>
      <c r="AE69">
        <v>0</v>
      </c>
      <c r="AF69" s="24"/>
      <c r="AG69">
        <f t="shared" si="5"/>
        <v>23.930381025599999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7.15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16.992837999999999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0.2124569744</v>
      </c>
      <c r="AD70">
        <f t="shared" si="4"/>
        <v>23.930381025599999</v>
      </c>
      <c r="AE70">
        <v>0</v>
      </c>
      <c r="AF70" s="24"/>
      <c r="AG70">
        <f t="shared" si="5"/>
        <v>23.930381025599999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7.15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16.992837999999999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0.2124569744</v>
      </c>
      <c r="AD71">
        <f t="shared" si="4"/>
        <v>23.930381025599999</v>
      </c>
      <c r="AE71">
        <v>0</v>
      </c>
      <c r="AF71" s="24"/>
      <c r="AG71">
        <f t="shared" si="5"/>
        <v>23.930381025599999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7.15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16.992837999999999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0.2124569744</v>
      </c>
      <c r="AD72">
        <f t="shared" si="4"/>
        <v>23.930381025599999</v>
      </c>
      <c r="AE72">
        <v>0</v>
      </c>
      <c r="AF72" s="24"/>
      <c r="AG72">
        <f t="shared" si="5"/>
        <v>23.930381025599999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7.15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16.992837999999999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0.2124569744</v>
      </c>
      <c r="AD73">
        <f t="shared" si="4"/>
        <v>23.930381025599999</v>
      </c>
      <c r="AE73">
        <v>0</v>
      </c>
      <c r="AF73" s="24"/>
      <c r="AG73">
        <f t="shared" si="5"/>
        <v>23.930381025599999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7.15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16.992837999999999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0.2124569744</v>
      </c>
      <c r="AD74">
        <f t="shared" si="4"/>
        <v>23.930381025599999</v>
      </c>
      <c r="AE74">
        <v>0</v>
      </c>
      <c r="AF74" s="24"/>
      <c r="AG74">
        <f t="shared" si="5"/>
        <v>23.930381025599999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7.15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16.992837999999999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0.2124569744</v>
      </c>
      <c r="AD75">
        <f t="shared" si="4"/>
        <v>23.930381025599999</v>
      </c>
      <c r="AE75">
        <v>0</v>
      </c>
      <c r="AF75" s="24"/>
      <c r="AG75">
        <f t="shared" si="5"/>
        <v>23.930381025599999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7.15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16.992837999999999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0.28999999999999998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0.19732097439999999</v>
      </c>
      <c r="AD76">
        <f t="shared" si="4"/>
        <v>22.225517025599999</v>
      </c>
      <c r="AE76">
        <v>0</v>
      </c>
      <c r="AF76" s="24"/>
      <c r="AG76">
        <f t="shared" si="5"/>
        <v>22.225517025599999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5.14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16.992837999999999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3.67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0.19265697440000001</v>
      </c>
      <c r="AD77">
        <f t="shared" si="4"/>
        <v>21.700181025600003</v>
      </c>
      <c r="AE77">
        <v>0</v>
      </c>
      <c r="AF77" s="24"/>
      <c r="AG77">
        <f t="shared" si="5"/>
        <v>21.700181025600003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1.23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16.992837999999999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5.03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0.20233697440000001</v>
      </c>
      <c r="AD78">
        <f t="shared" si="4"/>
        <v>22.790501025599998</v>
      </c>
      <c r="AE78">
        <v>0</v>
      </c>
      <c r="AF78" s="24"/>
      <c r="AG78">
        <f t="shared" si="5"/>
        <v>22.790501025599998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0.97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16.992837999999999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0.2119289744</v>
      </c>
      <c r="AD79">
        <f t="shared" si="4"/>
        <v>23.8709090256</v>
      </c>
      <c r="AE79">
        <v>0</v>
      </c>
      <c r="AF79" s="24"/>
      <c r="AG79">
        <f t="shared" si="5"/>
        <v>23.8709090256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7.09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16.992837999999999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0.21236897440000002</v>
      </c>
      <c r="AD80">
        <f t="shared" si="4"/>
        <v>23.920469025599999</v>
      </c>
      <c r="AE80">
        <v>0</v>
      </c>
      <c r="AF80" s="24"/>
      <c r="AG80">
        <f t="shared" si="5"/>
        <v>23.920469025599999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7.04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16.992837999999999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0.19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0.21219297440000001</v>
      </c>
      <c r="AD81">
        <f t="shared" si="4"/>
        <v>23.900645025599999</v>
      </c>
      <c r="AE81">
        <v>0</v>
      </c>
      <c r="AF81" s="24"/>
      <c r="AG81">
        <f t="shared" si="5"/>
        <v>23.900645025599999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6.93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16.992837999999999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0.21228097440000002</v>
      </c>
      <c r="AD82">
        <f t="shared" si="4"/>
        <v>23.910557025600003</v>
      </c>
      <c r="AE82">
        <v>0</v>
      </c>
      <c r="AF82" s="24"/>
      <c r="AG82">
        <f t="shared" si="5"/>
        <v>23.910557025600003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7.03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16.992837999999999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0.2124569744</v>
      </c>
      <c r="AD83">
        <f t="shared" si="4"/>
        <v>23.930381025599999</v>
      </c>
      <c r="AE83">
        <v>0</v>
      </c>
      <c r="AF83" s="24"/>
      <c r="AG83">
        <f t="shared" si="5"/>
        <v>23.930381025599999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7.15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16.992837999999999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0.2124569744</v>
      </c>
      <c r="AD84">
        <f t="shared" si="4"/>
        <v>23.930381025599999</v>
      </c>
      <c r="AE84">
        <v>0</v>
      </c>
      <c r="AF84" s="24"/>
      <c r="AG84">
        <f t="shared" si="5"/>
        <v>23.930381025599999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7.15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16.992837999999999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0.2124569744</v>
      </c>
      <c r="AD85">
        <f t="shared" si="4"/>
        <v>23.930381025599999</v>
      </c>
      <c r="AE85">
        <v>0</v>
      </c>
      <c r="AF85" s="24"/>
      <c r="AG85">
        <f t="shared" si="5"/>
        <v>23.930381025599999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7.15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16.992837999999999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0.2124569744</v>
      </c>
      <c r="AD86">
        <f t="shared" si="4"/>
        <v>23.930381025599999</v>
      </c>
      <c r="AE86">
        <v>0</v>
      </c>
      <c r="AF86" s="24"/>
      <c r="AG86">
        <f t="shared" si="5"/>
        <v>23.930381025599999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7.15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16.992837999999999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0.2124569744</v>
      </c>
      <c r="AD87">
        <f t="shared" si="4"/>
        <v>23.930381025599999</v>
      </c>
      <c r="AE87">
        <v>0</v>
      </c>
      <c r="AF87" s="24"/>
      <c r="AG87">
        <f t="shared" si="5"/>
        <v>23.930381025599999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7.15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16.992837999999999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0.2124569744</v>
      </c>
      <c r="AD88">
        <f t="shared" si="4"/>
        <v>23.930381025599999</v>
      </c>
      <c r="AE88">
        <v>0</v>
      </c>
      <c r="AF88" s="24"/>
      <c r="AG88">
        <f t="shared" si="5"/>
        <v>23.930381025599999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7.15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16.992837999999999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0.2124569744</v>
      </c>
      <c r="AD89">
        <f t="shared" si="4"/>
        <v>23.930381025599999</v>
      </c>
      <c r="AE89">
        <v>0</v>
      </c>
      <c r="AF89" s="24"/>
      <c r="AG89">
        <f t="shared" si="5"/>
        <v>23.930381025599999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7.15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16.992837999999999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0.2124569744</v>
      </c>
      <c r="AD90">
        <f t="shared" si="4"/>
        <v>23.930381025599999</v>
      </c>
      <c r="AE90">
        <v>0</v>
      </c>
      <c r="AF90" s="24"/>
      <c r="AG90">
        <f t="shared" si="5"/>
        <v>23.930381025599999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7.15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16.992837999999999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0.19714497440000001</v>
      </c>
      <c r="AD91">
        <f t="shared" si="4"/>
        <v>22.205693025599999</v>
      </c>
      <c r="AE91">
        <v>0</v>
      </c>
      <c r="AF91" s="24"/>
      <c r="AG91">
        <f t="shared" si="5"/>
        <v>22.205693025599999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5.41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16.992837999999999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0.2124569744</v>
      </c>
      <c r="AD92">
        <f t="shared" si="4"/>
        <v>23.930381025599999</v>
      </c>
      <c r="AE92">
        <v>0</v>
      </c>
      <c r="AF92" s="24"/>
      <c r="AG92">
        <f t="shared" si="5"/>
        <v>23.930381025599999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7.15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16.992837999999999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0.17672897439999999</v>
      </c>
      <c r="AD93">
        <f t="shared" si="4"/>
        <v>19.906109025599999</v>
      </c>
      <c r="AE93">
        <v>0</v>
      </c>
      <c r="AF93" s="24"/>
      <c r="AG93">
        <f t="shared" si="5"/>
        <v>19.906109025599999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3.09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16.992837999999999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0.1784889744</v>
      </c>
      <c r="AD94">
        <f t="shared" si="4"/>
        <v>20.104349025599998</v>
      </c>
      <c r="AE94">
        <v>0</v>
      </c>
      <c r="AF94" s="24"/>
      <c r="AG94">
        <f t="shared" si="5"/>
        <v>20.104349025599998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3.29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16.992837999999999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0.2124569744</v>
      </c>
      <c r="AD95">
        <f t="shared" si="4"/>
        <v>23.930381025599999</v>
      </c>
      <c r="AE95">
        <v>0</v>
      </c>
      <c r="AF95" s="24"/>
      <c r="AG95">
        <f t="shared" si="5"/>
        <v>23.930381025599999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7.15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16.992837999999999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0.1903689744</v>
      </c>
      <c r="AD96">
        <f t="shared" si="4"/>
        <v>21.442469025600001</v>
      </c>
      <c r="AE96">
        <v>0</v>
      </c>
      <c r="AF96" s="24"/>
      <c r="AG96">
        <f t="shared" si="5"/>
        <v>21.442469025600001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4.6399999999999997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16.992837999999999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0.2124569744</v>
      </c>
      <c r="AD97">
        <f t="shared" si="4"/>
        <v>23.930381025599999</v>
      </c>
      <c r="AE97">
        <v>0</v>
      </c>
      <c r="AF97" s="24"/>
      <c r="AG97">
        <f t="shared" si="5"/>
        <v>23.930381025599999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7.15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16.992837999999999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0.19890497439999999</v>
      </c>
      <c r="AD98">
        <f t="shared" si="4"/>
        <v>22.403933025599997</v>
      </c>
      <c r="AE98">
        <v>0</v>
      </c>
      <c r="AF98" s="24"/>
      <c r="AG98">
        <f t="shared" si="5"/>
        <v>22.403933025599997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5.61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0.40699182949999912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4.7205000000000004E-2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4.7560420995999995E-3</v>
      </c>
      <c r="AD99">
        <f t="shared" si="6"/>
        <v>0.53570328740039941</v>
      </c>
      <c r="AE99">
        <f t="shared" ref="AE99:AR99" si="8">SUM(AE3:AE98)/4000</f>
        <v>0</v>
      </c>
      <c r="AG99">
        <f t="shared" si="8"/>
        <v>0.53570328740039941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8.6262499999999978E-2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50</v>
      </c>
      <c r="E3" s="16">
        <f>'[1]01'!E5</f>
        <v>0</v>
      </c>
      <c r="F3" s="15">
        <f>SUM(B3:E3)</f>
        <v>315</v>
      </c>
      <c r="G3" s="15">
        <f>'[1]01'!H5</f>
        <v>155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50</v>
      </c>
      <c r="E4" s="16">
        <f>'[1]01'!E6</f>
        <v>0</v>
      </c>
      <c r="F4" s="15">
        <f>SUM(B4:E4)</f>
        <v>315</v>
      </c>
      <c r="G4" s="15">
        <f>'[1]01'!H6</f>
        <v>155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50</v>
      </c>
      <c r="E5" s="16">
        <f>'[1]01'!E7</f>
        <v>0</v>
      </c>
      <c r="F5" s="15">
        <f t="shared" ref="F5:F68" si="6">SUM(B5:E5)</f>
        <v>315</v>
      </c>
      <c r="G5" s="15">
        <f>'[1]01'!H7</f>
        <v>155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'[1]01'!B8</f>
        <v>265</v>
      </c>
      <c r="C6" s="16">
        <f>'[1]01'!C8</f>
        <v>0</v>
      </c>
      <c r="D6" s="16">
        <f>'[1]01'!D8</f>
        <v>50</v>
      </c>
      <c r="E6" s="16">
        <f>'[1]01'!E8</f>
        <v>0</v>
      </c>
      <c r="F6" s="15">
        <f t="shared" si="6"/>
        <v>315</v>
      </c>
      <c r="G6" s="15">
        <f>'[1]01'!H8</f>
        <v>155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50</v>
      </c>
      <c r="E7" s="16">
        <f>'[1]01'!E9</f>
        <v>0</v>
      </c>
      <c r="F7" s="15">
        <f t="shared" si="6"/>
        <v>315</v>
      </c>
      <c r="G7" s="15">
        <f>'[1]01'!H9</f>
        <v>155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50</v>
      </c>
      <c r="E8" s="16">
        <f>'[1]01'!E10</f>
        <v>0</v>
      </c>
      <c r="F8" s="15">
        <f t="shared" si="6"/>
        <v>315</v>
      </c>
      <c r="G8" s="15">
        <f>'[1]01'!H10</f>
        <v>155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50</v>
      </c>
      <c r="E9" s="16">
        <f>'[1]01'!E11</f>
        <v>0</v>
      </c>
      <c r="F9" s="15">
        <f t="shared" si="6"/>
        <v>315</v>
      </c>
      <c r="G9" s="15">
        <f>'[1]01'!H11</f>
        <v>155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50</v>
      </c>
      <c r="E10" s="16">
        <f>'[1]01'!E12</f>
        <v>0</v>
      </c>
      <c r="F10" s="15">
        <f t="shared" si="6"/>
        <v>315</v>
      </c>
      <c r="G10" s="15">
        <f>'[1]01'!H12</f>
        <v>155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50</v>
      </c>
      <c r="E11" s="16">
        <f>'[1]01'!E13</f>
        <v>0</v>
      </c>
      <c r="F11" s="15">
        <f t="shared" si="6"/>
        <v>315</v>
      </c>
      <c r="G11" s="15">
        <f>'[1]01'!H13</f>
        <v>155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50</v>
      </c>
      <c r="E12" s="16">
        <f>'[1]01'!E14</f>
        <v>0</v>
      </c>
      <c r="F12" s="15">
        <f t="shared" si="6"/>
        <v>315</v>
      </c>
      <c r="G12" s="15">
        <f>'[1]01'!H14</f>
        <v>155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50</v>
      </c>
      <c r="E13" s="16">
        <f>'[1]01'!E15</f>
        <v>0</v>
      </c>
      <c r="F13" s="15">
        <f t="shared" si="6"/>
        <v>315</v>
      </c>
      <c r="G13" s="15">
        <f>'[1]01'!H15</f>
        <v>155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50</v>
      </c>
      <c r="E14" s="16">
        <f>'[1]01'!E16</f>
        <v>0</v>
      </c>
      <c r="F14" s="15">
        <f t="shared" si="6"/>
        <v>315</v>
      </c>
      <c r="G14" s="15">
        <f>'[1]01'!H16</f>
        <v>155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50</v>
      </c>
      <c r="E15" s="16">
        <f>'[1]01'!E17</f>
        <v>0</v>
      </c>
      <c r="F15" s="15">
        <f t="shared" si="6"/>
        <v>315</v>
      </c>
      <c r="G15" s="15">
        <f>'[1]01'!H17</f>
        <v>155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50</v>
      </c>
      <c r="E16" s="16">
        <f>'[1]01'!E18</f>
        <v>0</v>
      </c>
      <c r="F16" s="15">
        <f t="shared" si="6"/>
        <v>315</v>
      </c>
      <c r="G16" s="15">
        <f>'[1]01'!H18</f>
        <v>155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50</v>
      </c>
      <c r="E17" s="16">
        <f>'[1]01'!E19</f>
        <v>0</v>
      </c>
      <c r="F17" s="15">
        <f t="shared" si="6"/>
        <v>315</v>
      </c>
      <c r="G17" s="15">
        <f>'[1]01'!H19</f>
        <v>155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50</v>
      </c>
      <c r="E18" s="16">
        <f>'[1]01'!E20</f>
        <v>0</v>
      </c>
      <c r="F18" s="15">
        <f t="shared" si="6"/>
        <v>315</v>
      </c>
      <c r="G18" s="15">
        <f>'[1]01'!H20</f>
        <v>155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50</v>
      </c>
      <c r="E19" s="16">
        <f>'[1]01'!E21</f>
        <v>0</v>
      </c>
      <c r="F19" s="15">
        <f t="shared" si="6"/>
        <v>315</v>
      </c>
      <c r="G19" s="15">
        <f>'[1]01'!H21</f>
        <v>155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50</v>
      </c>
      <c r="E20" s="16">
        <f>'[1]01'!E22</f>
        <v>0</v>
      </c>
      <c r="F20" s="15">
        <f t="shared" si="6"/>
        <v>315</v>
      </c>
      <c r="G20" s="15">
        <f>'[1]01'!H22</f>
        <v>155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50</v>
      </c>
      <c r="E21" s="16">
        <f>'[1]01'!E23</f>
        <v>0</v>
      </c>
      <c r="F21" s="15">
        <f t="shared" si="6"/>
        <v>315</v>
      </c>
      <c r="G21" s="15">
        <f>'[1]01'!H23</f>
        <v>155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50</v>
      </c>
      <c r="E22" s="16">
        <f>'[1]01'!E24</f>
        <v>0</v>
      </c>
      <c r="F22" s="15">
        <f t="shared" si="6"/>
        <v>315</v>
      </c>
      <c r="G22" s="15">
        <f>'[1]01'!H24</f>
        <v>155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50</v>
      </c>
      <c r="E23" s="16">
        <f>'[1]01'!E25</f>
        <v>0</v>
      </c>
      <c r="F23" s="15">
        <f t="shared" si="6"/>
        <v>315</v>
      </c>
      <c r="G23" s="15">
        <f>'[1]01'!H25</f>
        <v>155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50</v>
      </c>
      <c r="E24" s="16">
        <f>'[1]01'!E26</f>
        <v>0</v>
      </c>
      <c r="F24" s="15">
        <f t="shared" si="6"/>
        <v>315</v>
      </c>
      <c r="G24" s="15">
        <f>'[1]01'!H26</f>
        <v>155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50</v>
      </c>
      <c r="E25" s="16">
        <f>'[1]01'!E27</f>
        <v>0</v>
      </c>
      <c r="F25" s="15">
        <f t="shared" si="6"/>
        <v>315</v>
      </c>
      <c r="G25" s="15">
        <f>'[1]01'!H27</f>
        <v>155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50</v>
      </c>
      <c r="E26" s="16">
        <f>'[1]01'!E28</f>
        <v>0</v>
      </c>
      <c r="F26" s="15">
        <f t="shared" si="6"/>
        <v>315</v>
      </c>
      <c r="G26" s="15">
        <f>'[1]01'!H28</f>
        <v>155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50</v>
      </c>
      <c r="E27" s="16">
        <f>'[1]01'!E29</f>
        <v>0</v>
      </c>
      <c r="F27" s="15">
        <f t="shared" si="6"/>
        <v>315</v>
      </c>
      <c r="G27" s="15">
        <f>'[1]01'!H29</f>
        <v>155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50</v>
      </c>
      <c r="E28" s="16">
        <f>'[1]01'!E30</f>
        <v>0</v>
      </c>
      <c r="F28" s="15">
        <f t="shared" si="6"/>
        <v>315</v>
      </c>
      <c r="G28" s="15">
        <f>'[1]01'!H30</f>
        <v>155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50</v>
      </c>
      <c r="E29" s="16">
        <f>'[1]01'!E31</f>
        <v>0</v>
      </c>
      <c r="F29" s="15">
        <f t="shared" si="6"/>
        <v>315</v>
      </c>
      <c r="G29" s="15">
        <f>'[1]01'!H31</f>
        <v>155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50</v>
      </c>
      <c r="E30" s="16">
        <f>'[1]01'!E32</f>
        <v>0</v>
      </c>
      <c r="F30" s="15">
        <f t="shared" si="6"/>
        <v>315</v>
      </c>
      <c r="G30" s="15">
        <f>'[1]01'!H32</f>
        <v>155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50</v>
      </c>
      <c r="E31" s="16">
        <f>'[1]01'!E33</f>
        <v>0</v>
      </c>
      <c r="F31" s="15">
        <f t="shared" si="6"/>
        <v>315</v>
      </c>
      <c r="G31" s="15">
        <f>'[1]01'!H33</f>
        <v>153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153</v>
      </c>
      <c r="L31" s="18">
        <f>frq!C31</f>
        <v>1</v>
      </c>
      <c r="M31" s="16">
        <f t="shared" si="0"/>
        <v>153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50</v>
      </c>
      <c r="E32" s="16">
        <f>'[1]01'!E34</f>
        <v>0</v>
      </c>
      <c r="F32" s="15">
        <f t="shared" si="6"/>
        <v>315</v>
      </c>
      <c r="G32" s="15">
        <f>'[1]01'!H34</f>
        <v>153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153</v>
      </c>
      <c r="L32" s="18">
        <f>frq!C32</f>
        <v>1</v>
      </c>
      <c r="M32" s="16">
        <f t="shared" si="0"/>
        <v>153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50</v>
      </c>
      <c r="E33" s="16">
        <f>'[1]01'!E35</f>
        <v>0</v>
      </c>
      <c r="F33" s="15">
        <f t="shared" si="6"/>
        <v>315</v>
      </c>
      <c r="G33" s="15">
        <f>'[1]01'!H35</f>
        <v>153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153</v>
      </c>
      <c r="L33" s="18">
        <f>frq!C33</f>
        <v>1</v>
      </c>
      <c r="M33" s="16">
        <f t="shared" si="0"/>
        <v>153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'[1]01'!B36</f>
        <v>265</v>
      </c>
      <c r="C34" s="16">
        <f>'[1]01'!C36</f>
        <v>0</v>
      </c>
      <c r="D34" s="16">
        <f>'[1]01'!D36</f>
        <v>50</v>
      </c>
      <c r="E34" s="16">
        <f>'[1]01'!E36</f>
        <v>0</v>
      </c>
      <c r="F34" s="15">
        <f t="shared" si="6"/>
        <v>315</v>
      </c>
      <c r="G34" s="15">
        <f>'[1]01'!H36</f>
        <v>155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155</v>
      </c>
      <c r="L34" s="18">
        <f>frq!C34</f>
        <v>1</v>
      </c>
      <c r="M34" s="16">
        <f t="shared" si="0"/>
        <v>155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'[1]01'!B37</f>
        <v>265</v>
      </c>
      <c r="C35" s="16">
        <f>'[1]01'!C37</f>
        <v>0</v>
      </c>
      <c r="D35" s="16">
        <f>'[1]01'!D37</f>
        <v>50</v>
      </c>
      <c r="E35" s="16">
        <f>'[1]01'!E37</f>
        <v>0</v>
      </c>
      <c r="F35" s="15">
        <f t="shared" si="6"/>
        <v>315</v>
      </c>
      <c r="G35" s="15">
        <f>'[1]01'!H37</f>
        <v>155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'[1]01'!B38</f>
        <v>265</v>
      </c>
      <c r="C36" s="16">
        <f>'[1]01'!C38</f>
        <v>0</v>
      </c>
      <c r="D36" s="16">
        <f>'[1]01'!D38</f>
        <v>50</v>
      </c>
      <c r="E36" s="16">
        <f>'[1]01'!E38</f>
        <v>0</v>
      </c>
      <c r="F36" s="15">
        <f t="shared" si="6"/>
        <v>315</v>
      </c>
      <c r="G36" s="15">
        <f>'[1]01'!H38</f>
        <v>155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'[1]01'!B39</f>
        <v>265</v>
      </c>
      <c r="C37" s="16">
        <f>'[1]01'!C39</f>
        <v>0</v>
      </c>
      <c r="D37" s="16">
        <f>'[1]01'!D39</f>
        <v>50</v>
      </c>
      <c r="E37" s="16">
        <f>'[1]01'!E39</f>
        <v>0</v>
      </c>
      <c r="F37" s="15">
        <f t="shared" si="6"/>
        <v>315</v>
      </c>
      <c r="G37" s="15">
        <f>'[1]01'!H39</f>
        <v>155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'[1]01'!B40</f>
        <v>265</v>
      </c>
      <c r="C38" s="16">
        <f>'[1]01'!C40</f>
        <v>0</v>
      </c>
      <c r="D38" s="16">
        <f>'[1]01'!D40</f>
        <v>50</v>
      </c>
      <c r="E38" s="16">
        <f>'[1]01'!E40</f>
        <v>0</v>
      </c>
      <c r="F38" s="15">
        <f t="shared" si="6"/>
        <v>315</v>
      </c>
      <c r="G38" s="15">
        <f>'[1]01'!H40</f>
        <v>155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'[1]01'!B41</f>
        <v>265</v>
      </c>
      <c r="C39" s="16">
        <f>'[1]01'!C41</f>
        <v>0</v>
      </c>
      <c r="D39" s="16">
        <f>'[1]01'!D41</f>
        <v>50</v>
      </c>
      <c r="E39" s="16">
        <f>'[1]01'!E41</f>
        <v>0</v>
      </c>
      <c r="F39" s="15">
        <f t="shared" si="6"/>
        <v>315</v>
      </c>
      <c r="G39" s="15">
        <f>'[1]01'!H41</f>
        <v>153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153</v>
      </c>
      <c r="L39" s="18">
        <f>frq!C39</f>
        <v>1</v>
      </c>
      <c r="M39" s="16">
        <f t="shared" si="7"/>
        <v>153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'[1]01'!B42</f>
        <v>265</v>
      </c>
      <c r="C40" s="16">
        <f>'[1]01'!C42</f>
        <v>0</v>
      </c>
      <c r="D40" s="16">
        <f>'[1]01'!D42</f>
        <v>50</v>
      </c>
      <c r="E40" s="16">
        <f>'[1]01'!E42</f>
        <v>0</v>
      </c>
      <c r="F40" s="15">
        <f t="shared" si="6"/>
        <v>315</v>
      </c>
      <c r="G40" s="15">
        <f>'[1]01'!H42</f>
        <v>153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153</v>
      </c>
      <c r="L40" s="18">
        <f>frq!C40</f>
        <v>1</v>
      </c>
      <c r="M40" s="16">
        <f t="shared" si="7"/>
        <v>153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'[1]01'!B43</f>
        <v>265</v>
      </c>
      <c r="C41" s="16">
        <f>'[1]01'!C43</f>
        <v>0</v>
      </c>
      <c r="D41" s="16">
        <f>'[1]01'!D43</f>
        <v>50</v>
      </c>
      <c r="E41" s="16">
        <f>'[1]01'!E43</f>
        <v>0</v>
      </c>
      <c r="F41" s="15">
        <f t="shared" si="6"/>
        <v>315</v>
      </c>
      <c r="G41" s="15">
        <f>'[1]01'!H43</f>
        <v>153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50</v>
      </c>
      <c r="E42" s="16">
        <f>'[1]01'!E44</f>
        <v>0</v>
      </c>
      <c r="F42" s="15">
        <f t="shared" si="6"/>
        <v>315</v>
      </c>
      <c r="G42" s="15">
        <f>'[1]01'!H44</f>
        <v>153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50</v>
      </c>
      <c r="E43" s="16">
        <f>'[1]01'!E45</f>
        <v>0</v>
      </c>
      <c r="F43" s="15">
        <f t="shared" si="6"/>
        <v>315</v>
      </c>
      <c r="G43" s="15">
        <f>'[1]01'!H45</f>
        <v>153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50</v>
      </c>
      <c r="E44" s="16">
        <f>'[1]01'!E46</f>
        <v>0</v>
      </c>
      <c r="F44" s="15">
        <f t="shared" si="6"/>
        <v>315</v>
      </c>
      <c r="G44" s="15">
        <f>'[1]01'!H46</f>
        <v>153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50</v>
      </c>
      <c r="E45" s="16">
        <f>'[1]01'!E47</f>
        <v>0</v>
      </c>
      <c r="F45" s="15">
        <f t="shared" si="6"/>
        <v>315</v>
      </c>
      <c r="G45" s="15">
        <f>'[1]01'!H47</f>
        <v>155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50</v>
      </c>
      <c r="E46" s="16">
        <f>'[1]01'!E48</f>
        <v>0</v>
      </c>
      <c r="F46" s="15">
        <f t="shared" si="6"/>
        <v>315</v>
      </c>
      <c r="G46" s="15">
        <f>'[1]01'!H48</f>
        <v>155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50</v>
      </c>
      <c r="E47" s="16">
        <f>'[1]01'!E49</f>
        <v>0</v>
      </c>
      <c r="F47" s="15">
        <f t="shared" si="6"/>
        <v>315</v>
      </c>
      <c r="G47" s="15">
        <f>'[1]01'!H49</f>
        <v>155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50</v>
      </c>
      <c r="E48" s="16">
        <f>'[1]01'!E50</f>
        <v>0</v>
      </c>
      <c r="F48" s="15">
        <f t="shared" si="6"/>
        <v>315</v>
      </c>
      <c r="G48" s="15">
        <f>'[1]01'!H50</f>
        <v>155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50</v>
      </c>
      <c r="E49" s="16">
        <f>'[1]01'!E51</f>
        <v>0</v>
      </c>
      <c r="F49" s="15">
        <f t="shared" si="6"/>
        <v>315</v>
      </c>
      <c r="G49" s="15">
        <f>'[1]01'!H51</f>
        <v>155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50</v>
      </c>
      <c r="E50" s="16">
        <f>'[1]01'!E52</f>
        <v>0</v>
      </c>
      <c r="F50" s="15">
        <f t="shared" si="6"/>
        <v>315</v>
      </c>
      <c r="G50" s="15">
        <f>'[1]01'!H52</f>
        <v>155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50</v>
      </c>
      <c r="E51" s="16">
        <f>'[1]01'!E53</f>
        <v>0</v>
      </c>
      <c r="F51" s="15">
        <f t="shared" si="6"/>
        <v>315</v>
      </c>
      <c r="G51" s="15">
        <f>'[1]01'!H53</f>
        <v>152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50</v>
      </c>
      <c r="E52" s="16">
        <f>'[1]01'!E54</f>
        <v>0</v>
      </c>
      <c r="F52" s="15">
        <f t="shared" si="6"/>
        <v>315</v>
      </c>
      <c r="G52" s="15">
        <f>'[1]01'!H54</f>
        <v>152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50</v>
      </c>
      <c r="E53" s="16">
        <f>'[1]01'!E55</f>
        <v>0</v>
      </c>
      <c r="F53" s="15">
        <f t="shared" si="6"/>
        <v>315</v>
      </c>
      <c r="G53" s="15">
        <f>'[1]01'!H55</f>
        <v>152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50</v>
      </c>
      <c r="E54" s="16">
        <f>'[1]01'!E56</f>
        <v>0</v>
      </c>
      <c r="F54" s="15">
        <f t="shared" si="6"/>
        <v>315</v>
      </c>
      <c r="G54" s="15">
        <f>'[1]01'!H56</f>
        <v>152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50</v>
      </c>
      <c r="E55" s="16">
        <f>'[1]01'!E57</f>
        <v>0</v>
      </c>
      <c r="F55" s="15">
        <f t="shared" si="6"/>
        <v>315</v>
      </c>
      <c r="G55" s="15">
        <f>'[1]01'!H57</f>
        <v>152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50</v>
      </c>
      <c r="E56" s="16">
        <f>'[1]01'!E58</f>
        <v>0</v>
      </c>
      <c r="F56" s="15">
        <f t="shared" si="6"/>
        <v>315</v>
      </c>
      <c r="G56" s="15">
        <f>'[1]01'!H58</f>
        <v>152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50</v>
      </c>
      <c r="E57" s="16">
        <f>'[1]01'!E59</f>
        <v>0</v>
      </c>
      <c r="F57" s="15">
        <f t="shared" si="6"/>
        <v>315</v>
      </c>
      <c r="G57" s="15">
        <f>'[1]01'!H59</f>
        <v>152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50</v>
      </c>
      <c r="E58" s="16">
        <f>'[1]01'!E60</f>
        <v>0</v>
      </c>
      <c r="F58" s="15">
        <f t="shared" si="6"/>
        <v>315</v>
      </c>
      <c r="G58" s="15">
        <f>'[1]01'!H60</f>
        <v>152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50</v>
      </c>
      <c r="E59" s="16">
        <f>'[1]01'!E61</f>
        <v>0</v>
      </c>
      <c r="F59" s="15">
        <f t="shared" si="6"/>
        <v>315</v>
      </c>
      <c r="G59" s="15">
        <f>'[1]01'!H61</f>
        <v>152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50</v>
      </c>
      <c r="E60" s="16">
        <f>'[1]01'!E62</f>
        <v>0</v>
      </c>
      <c r="F60" s="15">
        <f t="shared" si="6"/>
        <v>315</v>
      </c>
      <c r="G60" s="15">
        <f>'[1]01'!H62</f>
        <v>152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50</v>
      </c>
      <c r="E61" s="16">
        <f>'[1]01'!E63</f>
        <v>0</v>
      </c>
      <c r="F61" s="15">
        <f t="shared" si="6"/>
        <v>315</v>
      </c>
      <c r="G61" s="15">
        <f>'[1]01'!H63</f>
        <v>152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50</v>
      </c>
      <c r="E62" s="16">
        <f>'[1]01'!E64</f>
        <v>0</v>
      </c>
      <c r="F62" s="15">
        <f t="shared" si="6"/>
        <v>315</v>
      </c>
      <c r="G62" s="15">
        <f>'[1]01'!H64</f>
        <v>152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50</v>
      </c>
      <c r="E63" s="16">
        <f>'[1]01'!E65</f>
        <v>0</v>
      </c>
      <c r="F63" s="15">
        <f t="shared" si="6"/>
        <v>315</v>
      </c>
      <c r="G63" s="15">
        <f>'[1]01'!H65</f>
        <v>148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50</v>
      </c>
      <c r="E64" s="16">
        <f>'[1]01'!E66</f>
        <v>0</v>
      </c>
      <c r="F64" s="15">
        <f t="shared" si="6"/>
        <v>315</v>
      </c>
      <c r="G64" s="15">
        <f>'[1]01'!H66</f>
        <v>148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50</v>
      </c>
      <c r="E65" s="16">
        <f>'[1]01'!E67</f>
        <v>0</v>
      </c>
      <c r="F65" s="15">
        <f t="shared" si="6"/>
        <v>315</v>
      </c>
      <c r="G65" s="15">
        <f>'[1]01'!H67</f>
        <v>148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50</v>
      </c>
      <c r="E66" s="16">
        <f>'[1]01'!E68</f>
        <v>0</v>
      </c>
      <c r="F66" s="15">
        <f t="shared" si="6"/>
        <v>315</v>
      </c>
      <c r="G66" s="15">
        <f>'[1]01'!H68</f>
        <v>148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50</v>
      </c>
      <c r="E67" s="16">
        <f>'[1]01'!E69</f>
        <v>0</v>
      </c>
      <c r="F67" s="15">
        <f t="shared" si="6"/>
        <v>315</v>
      </c>
      <c r="G67" s="15">
        <f>'[1]01'!H69</f>
        <v>148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50</v>
      </c>
      <c r="E68" s="16">
        <f>'[1]01'!E70</f>
        <v>0</v>
      </c>
      <c r="F68" s="15">
        <f t="shared" si="6"/>
        <v>315</v>
      </c>
      <c r="G68" s="15">
        <f>'[1]01'!H70</f>
        <v>150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50</v>
      </c>
      <c r="E69" s="16">
        <f>'[1]01'!E71</f>
        <v>0</v>
      </c>
      <c r="F69" s="15">
        <f t="shared" ref="F69:F98" si="17">SUM(B69:E69)</f>
        <v>315</v>
      </c>
      <c r="G69" s="15">
        <f>'[1]01'!H71</f>
        <v>150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50</v>
      </c>
      <c r="E70" s="16">
        <f>'[1]01'!E72</f>
        <v>0</v>
      </c>
      <c r="F70" s="15">
        <f t="shared" si="17"/>
        <v>315</v>
      </c>
      <c r="G70" s="15">
        <f>'[1]01'!H72</f>
        <v>150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50</v>
      </c>
      <c r="E71" s="16">
        <f>'[1]01'!E73</f>
        <v>0</v>
      </c>
      <c r="F71" s="15">
        <f t="shared" si="17"/>
        <v>315</v>
      </c>
      <c r="G71" s="15">
        <f>'[1]01'!H73</f>
        <v>150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50</v>
      </c>
      <c r="E72" s="16">
        <f>'[1]01'!E74</f>
        <v>0</v>
      </c>
      <c r="F72" s="15">
        <f t="shared" si="17"/>
        <v>315</v>
      </c>
      <c r="G72" s="15">
        <f>'[1]01'!H74</f>
        <v>150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50</v>
      </c>
      <c r="E73" s="16">
        <f>'[1]01'!E75</f>
        <v>0</v>
      </c>
      <c r="F73" s="15">
        <f t="shared" si="17"/>
        <v>315</v>
      </c>
      <c r="G73" s="15">
        <f>'[1]01'!H75</f>
        <v>150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50</v>
      </c>
      <c r="E74" s="16">
        <f>'[1]01'!E76</f>
        <v>0</v>
      </c>
      <c r="F74" s="15">
        <f t="shared" si="17"/>
        <v>315</v>
      </c>
      <c r="G74" s="15">
        <f>'[1]01'!H76</f>
        <v>150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50</v>
      </c>
      <c r="E75" s="16">
        <f>'[1]01'!E77</f>
        <v>0</v>
      </c>
      <c r="F75" s="15">
        <f t="shared" si="17"/>
        <v>315</v>
      </c>
      <c r="G75" s="15">
        <f>'[1]01'!H77</f>
        <v>150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50</v>
      </c>
      <c r="E76" s="16">
        <f>'[1]01'!E78</f>
        <v>0</v>
      </c>
      <c r="F76" s="15">
        <f t="shared" si="17"/>
        <v>315</v>
      </c>
      <c r="G76" s="15">
        <f>'[1]01'!H78</f>
        <v>150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50</v>
      </c>
      <c r="E77" s="16">
        <f>'[1]01'!E79</f>
        <v>0</v>
      </c>
      <c r="F77" s="15">
        <f t="shared" si="17"/>
        <v>315</v>
      </c>
      <c r="G77" s="15">
        <f>'[1]01'!H79</f>
        <v>150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50</v>
      </c>
      <c r="E78" s="16">
        <f>'[1]01'!E80</f>
        <v>0</v>
      </c>
      <c r="F78" s="15">
        <f t="shared" si="17"/>
        <v>315</v>
      </c>
      <c r="G78" s="15">
        <f>'[1]01'!H80</f>
        <v>150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50</v>
      </c>
      <c r="E79" s="16">
        <f>'[1]01'!E81</f>
        <v>0</v>
      </c>
      <c r="F79" s="15">
        <f t="shared" si="17"/>
        <v>315</v>
      </c>
      <c r="G79" s="15">
        <f>'[1]01'!H81</f>
        <v>150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50</v>
      </c>
      <c r="E80" s="16">
        <f>'[1]01'!E82</f>
        <v>0</v>
      </c>
      <c r="F80" s="15">
        <f t="shared" si="17"/>
        <v>315</v>
      </c>
      <c r="G80" s="15">
        <f>'[1]01'!H82</f>
        <v>150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50</v>
      </c>
      <c r="E81" s="16">
        <f>'[1]01'!E83</f>
        <v>0</v>
      </c>
      <c r="F81" s="15">
        <f t="shared" si="17"/>
        <v>315</v>
      </c>
      <c r="G81" s="15">
        <f>'[1]01'!H83</f>
        <v>151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151</v>
      </c>
      <c r="L81" s="18">
        <f>frq!C81</f>
        <v>1</v>
      </c>
      <c r="M81" s="16">
        <f t="shared" si="11"/>
        <v>151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50</v>
      </c>
      <c r="E82" s="16">
        <f>'[1]01'!E84</f>
        <v>0</v>
      </c>
      <c r="F82" s="15">
        <f t="shared" si="17"/>
        <v>315</v>
      </c>
      <c r="G82" s="15">
        <f>'[1]01'!H84</f>
        <v>151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151</v>
      </c>
      <c r="L82" s="18">
        <f>frq!C82</f>
        <v>1</v>
      </c>
      <c r="M82" s="16">
        <f t="shared" si="11"/>
        <v>151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50</v>
      </c>
      <c r="E83" s="16">
        <f>'[1]01'!E85</f>
        <v>0</v>
      </c>
      <c r="F83" s="15">
        <f t="shared" si="17"/>
        <v>315</v>
      </c>
      <c r="G83" s="15">
        <f>'[1]01'!H85</f>
        <v>153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50</v>
      </c>
      <c r="E84" s="16">
        <f>'[1]01'!E86</f>
        <v>0</v>
      </c>
      <c r="F84" s="15">
        <f t="shared" si="17"/>
        <v>315</v>
      </c>
      <c r="G84" s="15">
        <f>'[1]01'!H86</f>
        <v>153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50</v>
      </c>
      <c r="E85" s="16">
        <f>'[1]01'!E87</f>
        <v>0</v>
      </c>
      <c r="F85" s="15">
        <f t="shared" si="17"/>
        <v>315</v>
      </c>
      <c r="G85" s="15">
        <f>'[1]01'!H87</f>
        <v>153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50</v>
      </c>
      <c r="E86" s="16">
        <f>'[1]01'!E88</f>
        <v>0</v>
      </c>
      <c r="F86" s="15">
        <f t="shared" si="17"/>
        <v>315</v>
      </c>
      <c r="G86" s="15">
        <f>'[1]01'!H88</f>
        <v>153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50</v>
      </c>
      <c r="E87" s="16">
        <f>'[1]01'!E89</f>
        <v>0</v>
      </c>
      <c r="F87" s="15">
        <f t="shared" si="17"/>
        <v>315</v>
      </c>
      <c r="G87" s="15">
        <f>'[1]01'!H89</f>
        <v>156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156</v>
      </c>
      <c r="L87" s="18">
        <f>frq!C87</f>
        <v>1</v>
      </c>
      <c r="M87" s="16">
        <f t="shared" si="11"/>
        <v>156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50</v>
      </c>
      <c r="E88" s="16">
        <f>'[1]01'!E90</f>
        <v>0</v>
      </c>
      <c r="F88" s="15">
        <f t="shared" si="17"/>
        <v>315</v>
      </c>
      <c r="G88" s="15">
        <f>'[1]01'!H90</f>
        <v>156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156</v>
      </c>
      <c r="L88" s="18">
        <f>frq!C88</f>
        <v>1</v>
      </c>
      <c r="M88" s="16">
        <f t="shared" si="11"/>
        <v>156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50</v>
      </c>
      <c r="E89" s="16">
        <f>'[1]01'!E91</f>
        <v>0</v>
      </c>
      <c r="F89" s="15">
        <f t="shared" si="17"/>
        <v>315</v>
      </c>
      <c r="G89" s="15">
        <f>'[1]01'!H91</f>
        <v>156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156</v>
      </c>
      <c r="L89" s="18">
        <f>frq!C89</f>
        <v>1</v>
      </c>
      <c r="M89" s="16">
        <f t="shared" si="11"/>
        <v>156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50</v>
      </c>
      <c r="E90" s="16">
        <f>'[1]01'!E92</f>
        <v>0</v>
      </c>
      <c r="F90" s="15">
        <f t="shared" si="17"/>
        <v>315</v>
      </c>
      <c r="G90" s="15">
        <f>'[1]01'!H92</f>
        <v>156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156</v>
      </c>
      <c r="L90" s="18">
        <f>frq!C90</f>
        <v>1</v>
      </c>
      <c r="M90" s="16">
        <f t="shared" si="11"/>
        <v>156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50</v>
      </c>
      <c r="E91" s="16">
        <f>'[1]01'!E93</f>
        <v>0</v>
      </c>
      <c r="F91" s="15">
        <f t="shared" si="17"/>
        <v>315</v>
      </c>
      <c r="G91" s="15">
        <f>'[1]01'!H93</f>
        <v>157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157</v>
      </c>
      <c r="L91" s="18">
        <f>frq!C91</f>
        <v>1</v>
      </c>
      <c r="M91" s="16">
        <f t="shared" si="11"/>
        <v>157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157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50</v>
      </c>
      <c r="E92" s="16">
        <f>'[1]01'!E94</f>
        <v>0</v>
      </c>
      <c r="F92" s="15">
        <f t="shared" si="17"/>
        <v>315</v>
      </c>
      <c r="G92" s="15">
        <f>'[1]01'!H94</f>
        <v>157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157</v>
      </c>
      <c r="L92" s="18">
        <f>frq!C92</f>
        <v>1</v>
      </c>
      <c r="M92" s="16">
        <f t="shared" si="11"/>
        <v>157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157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50</v>
      </c>
      <c r="E93" s="16">
        <f>'[1]01'!E95</f>
        <v>0</v>
      </c>
      <c r="F93" s="15">
        <f t="shared" si="17"/>
        <v>315</v>
      </c>
      <c r="G93" s="15">
        <f>'[1]01'!H95</f>
        <v>157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157</v>
      </c>
      <c r="L93" s="18">
        <f>frq!C93</f>
        <v>1</v>
      </c>
      <c r="M93" s="16">
        <f t="shared" si="11"/>
        <v>157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157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50</v>
      </c>
      <c r="E94" s="16">
        <f>'[1]01'!E96</f>
        <v>0</v>
      </c>
      <c r="F94" s="15">
        <f t="shared" si="17"/>
        <v>315</v>
      </c>
      <c r="G94" s="15">
        <f>'[1]01'!H96</f>
        <v>157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157</v>
      </c>
      <c r="L94" s="18">
        <f>frq!C94</f>
        <v>1</v>
      </c>
      <c r="M94" s="16">
        <f t="shared" si="11"/>
        <v>157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157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50</v>
      </c>
      <c r="E95" s="16">
        <f>'[1]01'!E97</f>
        <v>0</v>
      </c>
      <c r="F95" s="15">
        <f t="shared" si="17"/>
        <v>315</v>
      </c>
      <c r="G95" s="15">
        <f>'[1]01'!H97</f>
        <v>157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157</v>
      </c>
      <c r="L95" s="18">
        <f>frq!C95</f>
        <v>1</v>
      </c>
      <c r="M95" s="16">
        <f t="shared" si="11"/>
        <v>157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50</v>
      </c>
      <c r="E96" s="16">
        <f>'[1]01'!E98</f>
        <v>0</v>
      </c>
      <c r="F96" s="15">
        <f t="shared" si="17"/>
        <v>315</v>
      </c>
      <c r="G96" s="15">
        <f>'[1]01'!H98</f>
        <v>157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157</v>
      </c>
      <c r="L96" s="18">
        <f>frq!C96</f>
        <v>1</v>
      </c>
      <c r="M96" s="16">
        <f t="shared" si="11"/>
        <v>157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50</v>
      </c>
      <c r="E97" s="16">
        <f>'[1]01'!E99</f>
        <v>0</v>
      </c>
      <c r="F97" s="15">
        <f t="shared" si="17"/>
        <v>315</v>
      </c>
      <c r="G97" s="15">
        <f>'[1]01'!H99</f>
        <v>157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157</v>
      </c>
      <c r="L97" s="18">
        <f>frq!C97</f>
        <v>1</v>
      </c>
      <c r="M97" s="16">
        <f t="shared" si="11"/>
        <v>157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50</v>
      </c>
      <c r="E98" s="16">
        <f>'[1]01'!E100</f>
        <v>0</v>
      </c>
      <c r="F98" s="15">
        <f t="shared" si="17"/>
        <v>315</v>
      </c>
      <c r="G98" s="15">
        <f>'[1]01'!H100</f>
        <v>157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157</v>
      </c>
      <c r="L98" s="18">
        <f>frq!C98</f>
        <v>1</v>
      </c>
      <c r="M98" s="16">
        <f t="shared" si="11"/>
        <v>157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157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3.6825000000000001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3.6825000000000001</v>
      </c>
      <c r="L99" s="15">
        <f t="shared" si="18"/>
        <v>2.4E-2</v>
      </c>
      <c r="M99" s="15">
        <f t="shared" si="18"/>
        <v>3.6825000000000001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3.6825000000000001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90" workbookViewId="0">
      <selection activeCell="R34" sqref="R34:R92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45200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'[2]01'!B5</f>
        <v>42</v>
      </c>
      <c r="C3" s="196">
        <f>'[2]01'!C5</f>
        <v>30</v>
      </c>
      <c r="D3" s="196">
        <f>'[2]01'!D5</f>
        <v>0</v>
      </c>
      <c r="E3" s="196">
        <f>'[2]01'!E5</f>
        <v>0</v>
      </c>
      <c r="F3" s="15">
        <f>SUM(B3:E3)</f>
        <v>72</v>
      </c>
      <c r="G3" s="195">
        <f>'[2]01'!H5</f>
        <v>34</v>
      </c>
      <c r="H3" s="196">
        <f>'[2]01'!I5</f>
        <v>0</v>
      </c>
      <c r="I3" s="196">
        <f>'[2]01'!J5</f>
        <v>0</v>
      </c>
      <c r="J3" s="196">
        <f>'[2]01'!K5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'[2]01'!B6</f>
        <v>42</v>
      </c>
      <c r="C4" s="196">
        <f>'[2]01'!C6</f>
        <v>30</v>
      </c>
      <c r="D4" s="196">
        <f>'[2]01'!D6</f>
        <v>0</v>
      </c>
      <c r="E4" s="196">
        <f>'[2]01'!E6</f>
        <v>0</v>
      </c>
      <c r="F4" s="15">
        <f>SUM(B4:E4)</f>
        <v>72</v>
      </c>
      <c r="G4" s="195">
        <f>'[2]01'!H6</f>
        <v>34</v>
      </c>
      <c r="H4" s="196">
        <f>'[2]01'!I6</f>
        <v>0</v>
      </c>
      <c r="I4" s="196">
        <f>'[2]01'!J6</f>
        <v>0</v>
      </c>
      <c r="J4" s="196">
        <f>'[2]01'!K6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'[2]01'!B7</f>
        <v>42</v>
      </c>
      <c r="C5" s="196">
        <f>'[2]01'!C7</f>
        <v>30</v>
      </c>
      <c r="D5" s="196">
        <f>'[2]01'!D7</f>
        <v>0</v>
      </c>
      <c r="E5" s="196">
        <f>'[2]01'!E7</f>
        <v>0</v>
      </c>
      <c r="F5" s="15">
        <f t="shared" ref="F5:F68" si="6">SUM(B5:E5)</f>
        <v>72</v>
      </c>
      <c r="G5" s="195">
        <f>'[2]01'!H7</f>
        <v>34</v>
      </c>
      <c r="H5" s="196">
        <f>'[2]01'!I7</f>
        <v>0</v>
      </c>
      <c r="I5" s="196">
        <f>'[2]01'!J7</f>
        <v>0</v>
      </c>
      <c r="J5" s="196">
        <f>'[2]01'!K7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'[2]01'!B8</f>
        <v>42</v>
      </c>
      <c r="C6" s="196">
        <f>'[2]01'!C8</f>
        <v>30</v>
      </c>
      <c r="D6" s="196">
        <f>'[2]01'!D8</f>
        <v>0</v>
      </c>
      <c r="E6" s="196">
        <f>'[2]01'!E8</f>
        <v>0</v>
      </c>
      <c r="F6" s="15">
        <f t="shared" si="6"/>
        <v>72</v>
      </c>
      <c r="G6" s="195">
        <f>'[2]01'!H8</f>
        <v>34</v>
      </c>
      <c r="H6" s="196">
        <f>'[2]01'!I8</f>
        <v>0</v>
      </c>
      <c r="I6" s="196">
        <f>'[2]01'!J8</f>
        <v>0</v>
      </c>
      <c r="J6" s="196">
        <f>'[2]01'!K8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'[2]01'!B9</f>
        <v>42</v>
      </c>
      <c r="C7" s="196">
        <f>'[2]01'!C9</f>
        <v>30</v>
      </c>
      <c r="D7" s="196">
        <f>'[2]01'!D9</f>
        <v>0</v>
      </c>
      <c r="E7" s="196">
        <f>'[2]01'!E9</f>
        <v>0</v>
      </c>
      <c r="F7" s="15">
        <f t="shared" si="6"/>
        <v>72</v>
      </c>
      <c r="G7" s="195">
        <f>'[2]01'!H9</f>
        <v>34</v>
      </c>
      <c r="H7" s="196">
        <f>'[2]01'!I9</f>
        <v>0</v>
      </c>
      <c r="I7" s="196">
        <f>'[2]01'!J9</f>
        <v>0</v>
      </c>
      <c r="J7" s="196">
        <f>'[2]01'!K9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'[2]01'!B10</f>
        <v>42</v>
      </c>
      <c r="C8" s="196">
        <f>'[2]01'!C10</f>
        <v>30</v>
      </c>
      <c r="D8" s="196">
        <f>'[2]01'!D10</f>
        <v>0</v>
      </c>
      <c r="E8" s="196">
        <f>'[2]01'!E10</f>
        <v>0</v>
      </c>
      <c r="F8" s="15">
        <f t="shared" si="6"/>
        <v>72</v>
      </c>
      <c r="G8" s="195">
        <f>'[2]01'!H10</f>
        <v>34</v>
      </c>
      <c r="H8" s="196">
        <f>'[2]01'!I10</f>
        <v>0</v>
      </c>
      <c r="I8" s="196">
        <f>'[2]01'!J10</f>
        <v>0</v>
      </c>
      <c r="J8" s="196">
        <f>'[2]01'!K10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'[2]01'!B11</f>
        <v>42</v>
      </c>
      <c r="C9" s="196">
        <f>'[2]01'!C11</f>
        <v>30</v>
      </c>
      <c r="D9" s="196">
        <f>'[2]01'!D11</f>
        <v>0</v>
      </c>
      <c r="E9" s="196">
        <f>'[2]01'!E11</f>
        <v>0</v>
      </c>
      <c r="F9" s="15">
        <f t="shared" si="6"/>
        <v>72</v>
      </c>
      <c r="G9" s="195">
        <f>'[2]01'!H11</f>
        <v>34</v>
      </c>
      <c r="H9" s="196">
        <f>'[2]01'!I11</f>
        <v>0</v>
      </c>
      <c r="I9" s="196">
        <f>'[2]01'!J11</f>
        <v>0</v>
      </c>
      <c r="J9" s="196">
        <f>'[2]01'!K11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'[2]01'!B12</f>
        <v>42</v>
      </c>
      <c r="C10" s="196">
        <f>'[2]01'!C12</f>
        <v>30</v>
      </c>
      <c r="D10" s="196">
        <f>'[2]01'!D12</f>
        <v>0</v>
      </c>
      <c r="E10" s="196">
        <f>'[2]01'!E12</f>
        <v>0</v>
      </c>
      <c r="F10" s="15">
        <f t="shared" si="6"/>
        <v>72</v>
      </c>
      <c r="G10" s="195">
        <f>'[2]01'!H12</f>
        <v>34</v>
      </c>
      <c r="H10" s="196">
        <f>'[2]01'!I12</f>
        <v>0</v>
      </c>
      <c r="I10" s="196">
        <f>'[2]01'!J12</f>
        <v>0</v>
      </c>
      <c r="J10" s="196">
        <f>'[2]01'!K12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'[2]01'!B13</f>
        <v>42</v>
      </c>
      <c r="C11" s="196">
        <f>'[2]01'!C13</f>
        <v>30</v>
      </c>
      <c r="D11" s="196">
        <f>'[2]01'!D13</f>
        <v>0</v>
      </c>
      <c r="E11" s="196">
        <f>'[2]01'!E13</f>
        <v>0</v>
      </c>
      <c r="F11" s="15">
        <f t="shared" si="6"/>
        <v>72</v>
      </c>
      <c r="G11" s="195">
        <f>'[2]01'!H13</f>
        <v>35</v>
      </c>
      <c r="H11" s="196">
        <f>'[2]01'!I13</f>
        <v>0</v>
      </c>
      <c r="I11" s="196">
        <f>'[2]01'!J13</f>
        <v>0</v>
      </c>
      <c r="J11" s="196">
        <f>'[2]01'!K13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'[2]01'!B14</f>
        <v>42</v>
      </c>
      <c r="C12" s="196">
        <f>'[2]01'!C14</f>
        <v>30</v>
      </c>
      <c r="D12" s="196">
        <f>'[2]01'!D14</f>
        <v>0</v>
      </c>
      <c r="E12" s="196">
        <f>'[2]01'!E14</f>
        <v>0</v>
      </c>
      <c r="F12" s="15">
        <f t="shared" si="6"/>
        <v>72</v>
      </c>
      <c r="G12" s="195">
        <f>'[2]01'!H14</f>
        <v>35</v>
      </c>
      <c r="H12" s="196">
        <f>'[2]01'!I14</f>
        <v>0</v>
      </c>
      <c r="I12" s="196">
        <f>'[2]01'!J14</f>
        <v>0</v>
      </c>
      <c r="J12" s="196">
        <f>'[2]01'!K14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'[2]01'!B15</f>
        <v>42</v>
      </c>
      <c r="C13" s="196">
        <f>'[2]01'!C15</f>
        <v>30</v>
      </c>
      <c r="D13" s="196">
        <f>'[2]01'!D15</f>
        <v>0</v>
      </c>
      <c r="E13" s="196">
        <f>'[2]01'!E15</f>
        <v>0</v>
      </c>
      <c r="F13" s="15">
        <f t="shared" si="6"/>
        <v>72</v>
      </c>
      <c r="G13" s="195">
        <f>'[2]01'!H15</f>
        <v>35</v>
      </c>
      <c r="H13" s="196">
        <f>'[2]01'!I15</f>
        <v>0</v>
      </c>
      <c r="I13" s="196">
        <f>'[2]01'!J15</f>
        <v>0</v>
      </c>
      <c r="J13" s="196">
        <f>'[2]01'!K15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'[2]01'!B16</f>
        <v>42</v>
      </c>
      <c r="C14" s="196">
        <f>'[2]01'!C16</f>
        <v>30</v>
      </c>
      <c r="D14" s="196">
        <f>'[2]01'!D16</f>
        <v>0</v>
      </c>
      <c r="E14" s="196">
        <f>'[2]01'!E16</f>
        <v>0</v>
      </c>
      <c r="F14" s="15">
        <f t="shared" si="6"/>
        <v>72</v>
      </c>
      <c r="G14" s="195">
        <f>'[2]01'!H16</f>
        <v>35</v>
      </c>
      <c r="H14" s="196">
        <f>'[2]01'!I16</f>
        <v>0</v>
      </c>
      <c r="I14" s="196">
        <f>'[2]01'!J16</f>
        <v>0</v>
      </c>
      <c r="J14" s="196">
        <f>'[2]01'!K16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'[2]01'!B17</f>
        <v>42</v>
      </c>
      <c r="C15" s="196">
        <f>'[2]01'!C17</f>
        <v>30</v>
      </c>
      <c r="D15" s="196">
        <f>'[2]01'!D17</f>
        <v>0</v>
      </c>
      <c r="E15" s="196">
        <f>'[2]01'!E17</f>
        <v>0</v>
      </c>
      <c r="F15" s="15">
        <f t="shared" si="6"/>
        <v>72</v>
      </c>
      <c r="G15" s="195">
        <f>'[2]01'!H17</f>
        <v>35</v>
      </c>
      <c r="H15" s="196">
        <f>'[2]01'!I17</f>
        <v>0</v>
      </c>
      <c r="I15" s="196">
        <f>'[2]01'!J17</f>
        <v>0</v>
      </c>
      <c r="J15" s="196">
        <f>'[2]01'!K17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'[2]01'!B18</f>
        <v>42</v>
      </c>
      <c r="C16" s="196">
        <f>'[2]01'!C18</f>
        <v>30</v>
      </c>
      <c r="D16" s="196">
        <f>'[2]01'!D18</f>
        <v>0</v>
      </c>
      <c r="E16" s="196">
        <f>'[2]01'!E18</f>
        <v>0</v>
      </c>
      <c r="F16" s="15">
        <f t="shared" si="6"/>
        <v>72</v>
      </c>
      <c r="G16" s="195">
        <f>'[2]01'!H18</f>
        <v>35</v>
      </c>
      <c r="H16" s="196">
        <f>'[2]01'!I18</f>
        <v>0</v>
      </c>
      <c r="I16" s="196">
        <f>'[2]01'!J18</f>
        <v>0</v>
      </c>
      <c r="J16" s="196">
        <f>'[2]01'!K18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'[2]01'!B19</f>
        <v>42</v>
      </c>
      <c r="C17" s="196">
        <f>'[2]01'!C19</f>
        <v>30</v>
      </c>
      <c r="D17" s="196">
        <f>'[2]01'!D19</f>
        <v>0</v>
      </c>
      <c r="E17" s="196">
        <f>'[2]01'!E19</f>
        <v>0</v>
      </c>
      <c r="F17" s="15">
        <f t="shared" si="6"/>
        <v>72</v>
      </c>
      <c r="G17" s="195">
        <f>'[2]01'!H19</f>
        <v>35</v>
      </c>
      <c r="H17" s="196">
        <f>'[2]01'!I19</f>
        <v>0</v>
      </c>
      <c r="I17" s="196">
        <f>'[2]01'!J19</f>
        <v>0</v>
      </c>
      <c r="J17" s="196">
        <f>'[2]01'!K19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'[2]01'!B20</f>
        <v>42</v>
      </c>
      <c r="C18" s="196">
        <f>'[2]01'!C20</f>
        <v>30</v>
      </c>
      <c r="D18" s="196">
        <f>'[2]01'!D20</f>
        <v>0</v>
      </c>
      <c r="E18" s="196">
        <f>'[2]01'!E20</f>
        <v>0</v>
      </c>
      <c r="F18" s="15">
        <f t="shared" si="6"/>
        <v>72</v>
      </c>
      <c r="G18" s="195">
        <f>'[2]01'!H20</f>
        <v>35</v>
      </c>
      <c r="H18" s="196">
        <f>'[2]01'!I20</f>
        <v>0</v>
      </c>
      <c r="I18" s="196">
        <f>'[2]01'!J20</f>
        <v>0</v>
      </c>
      <c r="J18" s="196">
        <f>'[2]01'!K20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'[2]01'!B21</f>
        <v>42</v>
      </c>
      <c r="C19" s="196">
        <f>'[2]01'!C21</f>
        <v>30</v>
      </c>
      <c r="D19" s="196">
        <f>'[2]01'!D21</f>
        <v>0</v>
      </c>
      <c r="E19" s="196">
        <f>'[2]01'!E21</f>
        <v>0</v>
      </c>
      <c r="F19" s="15">
        <f t="shared" si="6"/>
        <v>72</v>
      </c>
      <c r="G19" s="195">
        <f>'[2]01'!H21</f>
        <v>35</v>
      </c>
      <c r="H19" s="196">
        <f>'[2]01'!I21</f>
        <v>0</v>
      </c>
      <c r="I19" s="196">
        <f>'[2]01'!J21</f>
        <v>0</v>
      </c>
      <c r="J19" s="196">
        <f>'[2]01'!K21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'[2]01'!B22</f>
        <v>42</v>
      </c>
      <c r="C20" s="196">
        <f>'[2]01'!C22</f>
        <v>30</v>
      </c>
      <c r="D20" s="196">
        <f>'[2]01'!D22</f>
        <v>0</v>
      </c>
      <c r="E20" s="196">
        <f>'[2]01'!E22</f>
        <v>0</v>
      </c>
      <c r="F20" s="15">
        <f t="shared" si="6"/>
        <v>72</v>
      </c>
      <c r="G20" s="195">
        <f>'[2]01'!H22</f>
        <v>35</v>
      </c>
      <c r="H20" s="196">
        <f>'[2]01'!I22</f>
        <v>0</v>
      </c>
      <c r="I20" s="196">
        <f>'[2]01'!J22</f>
        <v>0</v>
      </c>
      <c r="J20" s="196">
        <f>'[2]01'!K22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'[2]01'!B23</f>
        <v>42</v>
      </c>
      <c r="C21" s="196">
        <f>'[2]01'!C23</f>
        <v>30</v>
      </c>
      <c r="D21" s="196">
        <f>'[2]01'!D23</f>
        <v>0</v>
      </c>
      <c r="E21" s="196">
        <f>'[2]01'!E23</f>
        <v>0</v>
      </c>
      <c r="F21" s="15">
        <f t="shared" si="6"/>
        <v>72</v>
      </c>
      <c r="G21" s="195">
        <f>'[2]01'!H23</f>
        <v>36</v>
      </c>
      <c r="H21" s="196">
        <f>'[2]01'!I23</f>
        <v>0</v>
      </c>
      <c r="I21" s="196">
        <f>'[2]01'!J23</f>
        <v>0</v>
      </c>
      <c r="J21" s="196">
        <f>'[2]01'!K23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5">
        <f>'[2]01'!B24</f>
        <v>42</v>
      </c>
      <c r="C22" s="196">
        <f>'[2]01'!C24</f>
        <v>30</v>
      </c>
      <c r="D22" s="196">
        <f>'[2]01'!D24</f>
        <v>0</v>
      </c>
      <c r="E22" s="196">
        <f>'[2]01'!E24</f>
        <v>0</v>
      </c>
      <c r="F22" s="15">
        <f t="shared" si="6"/>
        <v>72</v>
      </c>
      <c r="G22" s="195">
        <f>'[2]01'!H24</f>
        <v>36</v>
      </c>
      <c r="H22" s="196">
        <f>'[2]01'!I24</f>
        <v>0</v>
      </c>
      <c r="I22" s="196">
        <f>'[2]01'!J24</f>
        <v>0</v>
      </c>
      <c r="J22" s="196">
        <f>'[2]01'!K24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5">
        <f>'[2]01'!B25</f>
        <v>42</v>
      </c>
      <c r="C23" s="196">
        <f>'[2]01'!C25</f>
        <v>30</v>
      </c>
      <c r="D23" s="196">
        <f>'[2]01'!D25</f>
        <v>0</v>
      </c>
      <c r="E23" s="196">
        <f>'[2]01'!E25</f>
        <v>0</v>
      </c>
      <c r="F23" s="15">
        <f t="shared" si="6"/>
        <v>72</v>
      </c>
      <c r="G23" s="195">
        <f>'[2]01'!H25</f>
        <v>36</v>
      </c>
      <c r="H23" s="196">
        <f>'[2]01'!I25</f>
        <v>0</v>
      </c>
      <c r="I23" s="196">
        <f>'[2]01'!J25</f>
        <v>0</v>
      </c>
      <c r="J23" s="196">
        <f>'[2]01'!K25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5">
        <f>'[2]01'!B26</f>
        <v>42</v>
      </c>
      <c r="C24" s="196">
        <f>'[2]01'!C26</f>
        <v>30</v>
      </c>
      <c r="D24" s="196">
        <f>'[2]01'!D26</f>
        <v>0</v>
      </c>
      <c r="E24" s="196">
        <f>'[2]01'!E26</f>
        <v>0</v>
      </c>
      <c r="F24" s="15">
        <f t="shared" si="6"/>
        <v>72</v>
      </c>
      <c r="G24" s="195">
        <f>'[2]01'!H26</f>
        <v>36</v>
      </c>
      <c r="H24" s="196">
        <f>'[2]01'!I26</f>
        <v>0</v>
      </c>
      <c r="I24" s="196">
        <f>'[2]01'!J26</f>
        <v>0</v>
      </c>
      <c r="J24" s="196">
        <f>'[2]01'!K26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5">
        <f>'[2]01'!B27</f>
        <v>42</v>
      </c>
      <c r="C25" s="196">
        <f>'[2]01'!C27</f>
        <v>30</v>
      </c>
      <c r="D25" s="196">
        <f>'[2]01'!D27</f>
        <v>0</v>
      </c>
      <c r="E25" s="196">
        <f>'[2]01'!E27</f>
        <v>0</v>
      </c>
      <c r="F25" s="15">
        <f t="shared" si="6"/>
        <v>72</v>
      </c>
      <c r="G25" s="195">
        <f>'[2]01'!H27</f>
        <v>36</v>
      </c>
      <c r="H25" s="196">
        <f>'[2]01'!I27</f>
        <v>0</v>
      </c>
      <c r="I25" s="196">
        <f>'[2]01'!J27</f>
        <v>0</v>
      </c>
      <c r="J25" s="196">
        <f>'[2]01'!K27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'[2]01'!B28</f>
        <v>42</v>
      </c>
      <c r="C26" s="196">
        <f>'[2]01'!C28</f>
        <v>30</v>
      </c>
      <c r="D26" s="196">
        <f>'[2]01'!D28</f>
        <v>0</v>
      </c>
      <c r="E26" s="196">
        <f>'[2]01'!E28</f>
        <v>0</v>
      </c>
      <c r="F26" s="15">
        <f t="shared" si="6"/>
        <v>72</v>
      </c>
      <c r="G26" s="195">
        <f>'[2]01'!H28</f>
        <v>36</v>
      </c>
      <c r="H26" s="196">
        <f>'[2]01'!I28</f>
        <v>0</v>
      </c>
      <c r="I26" s="196">
        <f>'[2]01'!J28</f>
        <v>0</v>
      </c>
      <c r="J26" s="196">
        <f>'[2]01'!K28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'[2]01'!B29</f>
        <v>42</v>
      </c>
      <c r="C27" s="196">
        <f>'[2]01'!C29</f>
        <v>30</v>
      </c>
      <c r="D27" s="196">
        <f>'[2]01'!D29</f>
        <v>0</v>
      </c>
      <c r="E27" s="196">
        <f>'[2]01'!E29</f>
        <v>0</v>
      </c>
      <c r="F27" s="15">
        <f t="shared" si="6"/>
        <v>72</v>
      </c>
      <c r="G27" s="195">
        <f>'[2]01'!H29</f>
        <v>36</v>
      </c>
      <c r="H27" s="196">
        <f>'[2]01'!I29</f>
        <v>0</v>
      </c>
      <c r="I27" s="196">
        <f>'[2]01'!J29</f>
        <v>0</v>
      </c>
      <c r="J27" s="196">
        <f>'[2]01'!K29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'[2]01'!B30</f>
        <v>42</v>
      </c>
      <c r="C28" s="196">
        <f>'[2]01'!C30</f>
        <v>30</v>
      </c>
      <c r="D28" s="196">
        <f>'[2]01'!D30</f>
        <v>0</v>
      </c>
      <c r="E28" s="196">
        <f>'[2]01'!E30</f>
        <v>0</v>
      </c>
      <c r="F28" s="15">
        <f t="shared" si="6"/>
        <v>72</v>
      </c>
      <c r="G28" s="195">
        <f>'[2]01'!H30</f>
        <v>36</v>
      </c>
      <c r="H28" s="196">
        <f>'[2]01'!I30</f>
        <v>0</v>
      </c>
      <c r="I28" s="196">
        <f>'[2]01'!J30</f>
        <v>0</v>
      </c>
      <c r="J28" s="196">
        <f>'[2]01'!K30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'[2]01'!B31</f>
        <v>42</v>
      </c>
      <c r="C29" s="196">
        <f>'[2]01'!C31</f>
        <v>30</v>
      </c>
      <c r="D29" s="196">
        <f>'[2]01'!D31</f>
        <v>0</v>
      </c>
      <c r="E29" s="196">
        <f>'[2]01'!E31</f>
        <v>0</v>
      </c>
      <c r="F29" s="15">
        <f t="shared" si="6"/>
        <v>72</v>
      </c>
      <c r="G29" s="195">
        <f>'[2]01'!H31</f>
        <v>36</v>
      </c>
      <c r="H29" s="196">
        <f>'[2]01'!I31</f>
        <v>0</v>
      </c>
      <c r="I29" s="196">
        <f>'[2]01'!J31</f>
        <v>0</v>
      </c>
      <c r="J29" s="196">
        <f>'[2]01'!K31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'[2]01'!B32</f>
        <v>42</v>
      </c>
      <c r="C30" s="196">
        <f>'[2]01'!C32</f>
        <v>30</v>
      </c>
      <c r="D30" s="196">
        <f>'[2]01'!D32</f>
        <v>0</v>
      </c>
      <c r="E30" s="196">
        <f>'[2]01'!E32</f>
        <v>0</v>
      </c>
      <c r="F30" s="15">
        <f t="shared" si="6"/>
        <v>72</v>
      </c>
      <c r="G30" s="195">
        <f>'[2]01'!H32</f>
        <v>36</v>
      </c>
      <c r="H30" s="196">
        <f>'[2]01'!I32</f>
        <v>0</v>
      </c>
      <c r="I30" s="196">
        <f>'[2]01'!J32</f>
        <v>0</v>
      </c>
      <c r="J30" s="196">
        <f>'[2]01'!K32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'[2]01'!B33</f>
        <v>42</v>
      </c>
      <c r="C31" s="196">
        <f>'[2]01'!C33</f>
        <v>30</v>
      </c>
      <c r="D31" s="196">
        <f>'[2]01'!D33</f>
        <v>0</v>
      </c>
      <c r="E31" s="196">
        <f>'[2]01'!E33</f>
        <v>0</v>
      </c>
      <c r="F31" s="15">
        <f t="shared" si="6"/>
        <v>72</v>
      </c>
      <c r="G31" s="195">
        <f>'[2]01'!H33</f>
        <v>36</v>
      </c>
      <c r="H31" s="196">
        <f>'[2]01'!I33</f>
        <v>0</v>
      </c>
      <c r="I31" s="196">
        <f>'[2]01'!J33</f>
        <v>0</v>
      </c>
      <c r="J31" s="196">
        <f>'[2]01'!K33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5">
        <f>'[2]01'!B34</f>
        <v>42</v>
      </c>
      <c r="C32" s="196">
        <f>'[2]01'!C34</f>
        <v>30</v>
      </c>
      <c r="D32" s="196">
        <f>'[2]01'!D34</f>
        <v>0</v>
      </c>
      <c r="E32" s="196">
        <f>'[2]01'!E34</f>
        <v>0</v>
      </c>
      <c r="F32" s="15">
        <f t="shared" si="6"/>
        <v>72</v>
      </c>
      <c r="G32" s="195">
        <f>'[2]01'!H34</f>
        <v>35</v>
      </c>
      <c r="H32" s="196">
        <f>'[2]01'!I34</f>
        <v>0</v>
      </c>
      <c r="I32" s="196">
        <f>'[2]01'!J34</f>
        <v>0</v>
      </c>
      <c r="J32" s="196">
        <f>'[2]01'!K34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'[2]01'!B35</f>
        <v>42</v>
      </c>
      <c r="C33" s="196">
        <f>'[2]01'!C35</f>
        <v>30</v>
      </c>
      <c r="D33" s="196">
        <f>'[2]01'!D35</f>
        <v>0</v>
      </c>
      <c r="E33" s="196">
        <f>'[2]01'!E35</f>
        <v>0</v>
      </c>
      <c r="F33" s="15">
        <f t="shared" si="6"/>
        <v>72</v>
      </c>
      <c r="G33" s="195">
        <f>'[2]01'!H35</f>
        <v>35</v>
      </c>
      <c r="H33" s="196">
        <f>'[2]01'!I35</f>
        <v>0</v>
      </c>
      <c r="I33" s="196">
        <f>'[2]01'!J35</f>
        <v>0</v>
      </c>
      <c r="J33" s="196">
        <f>'[2]01'!K35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'[2]01'!B36</f>
        <v>42</v>
      </c>
      <c r="C34" s="196">
        <f>'[2]01'!C36</f>
        <v>30</v>
      </c>
      <c r="D34" s="196">
        <f>'[2]01'!D36</f>
        <v>0</v>
      </c>
      <c r="E34" s="196">
        <f>'[2]01'!E36</f>
        <v>0</v>
      </c>
      <c r="F34" s="15">
        <f t="shared" si="6"/>
        <v>72</v>
      </c>
      <c r="G34" s="195">
        <f>'[2]01'!H36</f>
        <v>35</v>
      </c>
      <c r="H34" s="196">
        <f>'[2]01'!I36</f>
        <v>0</v>
      </c>
      <c r="I34" s="196">
        <f>'[2]01'!J36</f>
        <v>0</v>
      </c>
      <c r="J34" s="196">
        <f>'[2]01'!K36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'[2]01'!B37</f>
        <v>42</v>
      </c>
      <c r="C35" s="196">
        <f>'[2]01'!C37</f>
        <v>30</v>
      </c>
      <c r="D35" s="196">
        <f>'[2]01'!D37</f>
        <v>0</v>
      </c>
      <c r="E35" s="196">
        <f>'[2]01'!E37</f>
        <v>0</v>
      </c>
      <c r="F35" s="15">
        <f t="shared" si="6"/>
        <v>72</v>
      </c>
      <c r="G35" s="195">
        <f>'[2]01'!H37</f>
        <v>35</v>
      </c>
      <c r="H35" s="196">
        <f>'[2]01'!I37</f>
        <v>0</v>
      </c>
      <c r="I35" s="196">
        <f>'[2]01'!J37</f>
        <v>0</v>
      </c>
      <c r="J35" s="196">
        <f>'[2]01'!K37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'[2]01'!B38</f>
        <v>42</v>
      </c>
      <c r="C36" s="196">
        <f>'[2]01'!C38</f>
        <v>30</v>
      </c>
      <c r="D36" s="196">
        <f>'[2]01'!D38</f>
        <v>0</v>
      </c>
      <c r="E36" s="196">
        <f>'[2]01'!E38</f>
        <v>0</v>
      </c>
      <c r="F36" s="15">
        <f t="shared" si="6"/>
        <v>72</v>
      </c>
      <c r="G36" s="195">
        <f>'[2]01'!H38</f>
        <v>35</v>
      </c>
      <c r="H36" s="196">
        <f>'[2]01'!I38</f>
        <v>0</v>
      </c>
      <c r="I36" s="196">
        <f>'[2]01'!J38</f>
        <v>0</v>
      </c>
      <c r="J36" s="196">
        <f>'[2]01'!K38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'[2]01'!B39</f>
        <v>42</v>
      </c>
      <c r="C37" s="196">
        <f>'[2]01'!C39</f>
        <v>30</v>
      </c>
      <c r="D37" s="196">
        <f>'[2]01'!D39</f>
        <v>0</v>
      </c>
      <c r="E37" s="196">
        <f>'[2]01'!E39</f>
        <v>0</v>
      </c>
      <c r="F37" s="15">
        <f t="shared" si="6"/>
        <v>72</v>
      </c>
      <c r="G37" s="195">
        <f>'[2]01'!H39</f>
        <v>35</v>
      </c>
      <c r="H37" s="196">
        <f>'[2]01'!I39</f>
        <v>0</v>
      </c>
      <c r="I37" s="196">
        <f>'[2]01'!J39</f>
        <v>0</v>
      </c>
      <c r="J37" s="196">
        <f>'[2]01'!K39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'[2]01'!B40</f>
        <v>42</v>
      </c>
      <c r="C38" s="196">
        <f>'[2]01'!C40</f>
        <v>30</v>
      </c>
      <c r="D38" s="196">
        <f>'[2]01'!D40</f>
        <v>0</v>
      </c>
      <c r="E38" s="196">
        <f>'[2]01'!E40</f>
        <v>0</v>
      </c>
      <c r="F38" s="15">
        <f t="shared" si="6"/>
        <v>72</v>
      </c>
      <c r="G38" s="195">
        <f>'[2]01'!H40</f>
        <v>35</v>
      </c>
      <c r="H38" s="196">
        <f>'[2]01'!I40</f>
        <v>0</v>
      </c>
      <c r="I38" s="196">
        <f>'[2]01'!J40</f>
        <v>0</v>
      </c>
      <c r="J38" s="196">
        <f>'[2]01'!K40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'[2]01'!B41</f>
        <v>42</v>
      </c>
      <c r="C39" s="196">
        <f>'[2]01'!C41</f>
        <v>30</v>
      </c>
      <c r="D39" s="196">
        <f>'[2]01'!D41</f>
        <v>0</v>
      </c>
      <c r="E39" s="196">
        <f>'[2]01'!E41</f>
        <v>0</v>
      </c>
      <c r="F39" s="15">
        <f t="shared" si="6"/>
        <v>72</v>
      </c>
      <c r="G39" s="195">
        <f>'[2]01'!H41</f>
        <v>35</v>
      </c>
      <c r="H39" s="196">
        <f>'[2]01'!I41</f>
        <v>0</v>
      </c>
      <c r="I39" s="196">
        <f>'[2]01'!J41</f>
        <v>0</v>
      </c>
      <c r="J39" s="196">
        <f>'[2]01'!K41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5">
        <f>'[2]01'!B42</f>
        <v>42</v>
      </c>
      <c r="C40" s="196">
        <f>'[2]01'!C42</f>
        <v>30</v>
      </c>
      <c r="D40" s="196">
        <f>'[2]01'!D42</f>
        <v>0</v>
      </c>
      <c r="E40" s="196">
        <f>'[2]01'!E42</f>
        <v>0</v>
      </c>
      <c r="F40" s="15">
        <f t="shared" si="6"/>
        <v>72</v>
      </c>
      <c r="G40" s="195">
        <f>'[2]01'!H42</f>
        <v>35</v>
      </c>
      <c r="H40" s="196">
        <f>'[2]01'!I42</f>
        <v>0</v>
      </c>
      <c r="I40" s="196">
        <f>'[2]01'!J42</f>
        <v>0</v>
      </c>
      <c r="J40" s="196">
        <f>'[2]01'!K42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5">
        <f>'[2]01'!B43</f>
        <v>42</v>
      </c>
      <c r="C41" s="196">
        <f>'[2]01'!C43</f>
        <v>30</v>
      </c>
      <c r="D41" s="196">
        <f>'[2]01'!D43</f>
        <v>0</v>
      </c>
      <c r="E41" s="196">
        <f>'[2]01'!E43</f>
        <v>0</v>
      </c>
      <c r="F41" s="15">
        <f t="shared" si="6"/>
        <v>72</v>
      </c>
      <c r="G41" s="195">
        <f>'[2]01'!H43</f>
        <v>35</v>
      </c>
      <c r="H41" s="196">
        <f>'[2]01'!I43</f>
        <v>0</v>
      </c>
      <c r="I41" s="196">
        <f>'[2]01'!J43</f>
        <v>0</v>
      </c>
      <c r="J41" s="196">
        <f>'[2]01'!K43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5">
        <f>'[2]01'!B44</f>
        <v>42</v>
      </c>
      <c r="C42" s="196">
        <f>'[2]01'!C44</f>
        <v>30</v>
      </c>
      <c r="D42" s="196">
        <f>'[2]01'!D44</f>
        <v>0</v>
      </c>
      <c r="E42" s="196">
        <f>'[2]01'!E44</f>
        <v>0</v>
      </c>
      <c r="F42" s="15">
        <f t="shared" si="6"/>
        <v>72</v>
      </c>
      <c r="G42" s="195">
        <f>'[2]01'!H44</f>
        <v>35</v>
      </c>
      <c r="H42" s="196">
        <f>'[2]01'!I44</f>
        <v>0</v>
      </c>
      <c r="I42" s="196">
        <f>'[2]01'!J44</f>
        <v>0</v>
      </c>
      <c r="J42" s="196">
        <f>'[2]01'!K44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5">
        <f>'[2]01'!B45</f>
        <v>42</v>
      </c>
      <c r="C43" s="196">
        <f>'[2]01'!C45</f>
        <v>30</v>
      </c>
      <c r="D43" s="196">
        <f>'[2]01'!D45</f>
        <v>0</v>
      </c>
      <c r="E43" s="196">
        <f>'[2]01'!E45</f>
        <v>0</v>
      </c>
      <c r="F43" s="15">
        <f t="shared" si="6"/>
        <v>72</v>
      </c>
      <c r="G43" s="195">
        <f>'[2]01'!H45</f>
        <v>35</v>
      </c>
      <c r="H43" s="196">
        <f>'[2]01'!I45</f>
        <v>0</v>
      </c>
      <c r="I43" s="196">
        <f>'[2]01'!J45</f>
        <v>0</v>
      </c>
      <c r="J43" s="196">
        <f>'[2]01'!K45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5">
        <f>'[2]01'!B46</f>
        <v>42</v>
      </c>
      <c r="C44" s="196">
        <f>'[2]01'!C46</f>
        <v>30</v>
      </c>
      <c r="D44" s="196">
        <f>'[2]01'!D46</f>
        <v>0</v>
      </c>
      <c r="E44" s="196">
        <f>'[2]01'!E46</f>
        <v>0</v>
      </c>
      <c r="F44" s="15">
        <f t="shared" si="6"/>
        <v>72</v>
      </c>
      <c r="G44" s="195">
        <f>'[2]01'!H46</f>
        <v>35</v>
      </c>
      <c r="H44" s="196">
        <f>'[2]01'!I46</f>
        <v>0</v>
      </c>
      <c r="I44" s="196">
        <f>'[2]01'!J46</f>
        <v>0</v>
      </c>
      <c r="J44" s="196">
        <f>'[2]01'!K46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5">
        <f>'[2]01'!B47</f>
        <v>42</v>
      </c>
      <c r="C45" s="196">
        <f>'[2]01'!C47</f>
        <v>30</v>
      </c>
      <c r="D45" s="196">
        <f>'[2]01'!D47</f>
        <v>0</v>
      </c>
      <c r="E45" s="196">
        <f>'[2]01'!E47</f>
        <v>0</v>
      </c>
      <c r="F45" s="15">
        <f t="shared" si="6"/>
        <v>72</v>
      </c>
      <c r="G45" s="195">
        <f>'[2]01'!H47</f>
        <v>34</v>
      </c>
      <c r="H45" s="196">
        <f>'[2]01'!I47</f>
        <v>0</v>
      </c>
      <c r="I45" s="196">
        <f>'[2]01'!J47</f>
        <v>0</v>
      </c>
      <c r="J45" s="196">
        <f>'[2]01'!K47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5">
        <f>'[2]01'!B48</f>
        <v>42</v>
      </c>
      <c r="C46" s="196">
        <f>'[2]01'!C48</f>
        <v>30</v>
      </c>
      <c r="D46" s="196">
        <f>'[2]01'!D48</f>
        <v>0</v>
      </c>
      <c r="E46" s="196">
        <f>'[2]01'!E48</f>
        <v>0</v>
      </c>
      <c r="F46" s="15">
        <f t="shared" si="6"/>
        <v>72</v>
      </c>
      <c r="G46" s="195">
        <f>'[2]01'!H48</f>
        <v>34</v>
      </c>
      <c r="H46" s="196">
        <f>'[2]01'!I48</f>
        <v>0</v>
      </c>
      <c r="I46" s="196">
        <f>'[2]01'!J48</f>
        <v>0</v>
      </c>
      <c r="J46" s="196">
        <f>'[2]01'!K48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5">
        <f>'[2]01'!B49</f>
        <v>42</v>
      </c>
      <c r="C47" s="196">
        <f>'[2]01'!C49</f>
        <v>30</v>
      </c>
      <c r="D47" s="196">
        <f>'[2]01'!D49</f>
        <v>0</v>
      </c>
      <c r="E47" s="196">
        <f>'[2]01'!E49</f>
        <v>0</v>
      </c>
      <c r="F47" s="15">
        <f t="shared" si="6"/>
        <v>72</v>
      </c>
      <c r="G47" s="195">
        <f>'[2]01'!H49</f>
        <v>34</v>
      </c>
      <c r="H47" s="196">
        <f>'[2]01'!I49</f>
        <v>0</v>
      </c>
      <c r="I47" s="196">
        <f>'[2]01'!J49</f>
        <v>0</v>
      </c>
      <c r="J47" s="196">
        <f>'[2]01'!K49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5">
        <f>'[2]01'!B50</f>
        <v>42</v>
      </c>
      <c r="C48" s="196">
        <f>'[2]01'!C50</f>
        <v>30</v>
      </c>
      <c r="D48" s="196">
        <f>'[2]01'!D50</f>
        <v>0</v>
      </c>
      <c r="E48" s="196">
        <f>'[2]01'!E50</f>
        <v>0</v>
      </c>
      <c r="F48" s="15">
        <f t="shared" si="6"/>
        <v>72</v>
      </c>
      <c r="G48" s="195">
        <f>'[2]01'!H50</f>
        <v>34</v>
      </c>
      <c r="H48" s="196">
        <f>'[2]01'!I50</f>
        <v>0</v>
      </c>
      <c r="I48" s="196">
        <f>'[2]01'!J50</f>
        <v>0</v>
      </c>
      <c r="J48" s="196">
        <f>'[2]01'!K50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5">
        <f>'[2]01'!B51</f>
        <v>42</v>
      </c>
      <c r="C49" s="196">
        <f>'[2]01'!C51</f>
        <v>30</v>
      </c>
      <c r="D49" s="196">
        <f>'[2]01'!D51</f>
        <v>0</v>
      </c>
      <c r="E49" s="196">
        <f>'[2]01'!E51</f>
        <v>0</v>
      </c>
      <c r="F49" s="15">
        <f t="shared" si="6"/>
        <v>72</v>
      </c>
      <c r="G49" s="195">
        <f>'[2]01'!H51</f>
        <v>34</v>
      </c>
      <c r="H49" s="196">
        <f>'[2]01'!I51</f>
        <v>0</v>
      </c>
      <c r="I49" s="196">
        <f>'[2]01'!J51</f>
        <v>0</v>
      </c>
      <c r="J49" s="196">
        <f>'[2]01'!K51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5">
        <f>'[2]01'!B52</f>
        <v>42</v>
      </c>
      <c r="C50" s="196">
        <f>'[2]01'!C52</f>
        <v>30</v>
      </c>
      <c r="D50" s="196">
        <f>'[2]01'!D52</f>
        <v>0</v>
      </c>
      <c r="E50" s="196">
        <f>'[2]01'!E52</f>
        <v>0</v>
      </c>
      <c r="F50" s="15">
        <f t="shared" si="6"/>
        <v>72</v>
      </c>
      <c r="G50" s="195">
        <f>'[2]01'!H52</f>
        <v>34</v>
      </c>
      <c r="H50" s="196">
        <f>'[2]01'!I52</f>
        <v>0</v>
      </c>
      <c r="I50" s="196">
        <f>'[2]01'!J52</f>
        <v>0</v>
      </c>
      <c r="J50" s="196">
        <f>'[2]01'!K52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5">
        <f>'[2]01'!B53</f>
        <v>42</v>
      </c>
      <c r="C51" s="196">
        <f>'[2]01'!C53</f>
        <v>30</v>
      </c>
      <c r="D51" s="196">
        <f>'[2]01'!D53</f>
        <v>0</v>
      </c>
      <c r="E51" s="196">
        <f>'[2]01'!E53</f>
        <v>0</v>
      </c>
      <c r="F51" s="15">
        <f t="shared" si="6"/>
        <v>72</v>
      </c>
      <c r="G51" s="195">
        <f>'[2]01'!H53</f>
        <v>34</v>
      </c>
      <c r="H51" s="196">
        <f>'[2]01'!I53</f>
        <v>0</v>
      </c>
      <c r="I51" s="196">
        <f>'[2]01'!J53</f>
        <v>0</v>
      </c>
      <c r="J51" s="196">
        <f>'[2]01'!K53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195">
        <f>'[2]01'!B54</f>
        <v>42</v>
      </c>
      <c r="C52" s="196">
        <f>'[2]01'!C54</f>
        <v>30</v>
      </c>
      <c r="D52" s="196">
        <f>'[2]01'!D54</f>
        <v>0</v>
      </c>
      <c r="E52" s="196">
        <f>'[2]01'!E54</f>
        <v>0</v>
      </c>
      <c r="F52" s="15">
        <f t="shared" si="6"/>
        <v>72</v>
      </c>
      <c r="G52" s="195">
        <f>'[2]01'!H54</f>
        <v>34</v>
      </c>
      <c r="H52" s="196">
        <f>'[2]01'!I54</f>
        <v>0</v>
      </c>
      <c r="I52" s="196">
        <f>'[2]01'!J54</f>
        <v>0</v>
      </c>
      <c r="J52" s="196">
        <f>'[2]01'!K54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195">
        <f>'[2]01'!B55</f>
        <v>42</v>
      </c>
      <c r="C53" s="196">
        <f>'[2]01'!C55</f>
        <v>30</v>
      </c>
      <c r="D53" s="196">
        <f>'[2]01'!D55</f>
        <v>0</v>
      </c>
      <c r="E53" s="196">
        <f>'[2]01'!E55</f>
        <v>0</v>
      </c>
      <c r="F53" s="15">
        <f t="shared" si="6"/>
        <v>72</v>
      </c>
      <c r="G53" s="195">
        <f>'[2]01'!H55</f>
        <v>34</v>
      </c>
      <c r="H53" s="196">
        <f>'[2]01'!I55</f>
        <v>0</v>
      </c>
      <c r="I53" s="196">
        <f>'[2]01'!J55</f>
        <v>0</v>
      </c>
      <c r="J53" s="196">
        <f>'[2]01'!K55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195">
        <f>'[2]01'!B56</f>
        <v>42</v>
      </c>
      <c r="C54" s="196">
        <f>'[2]01'!C56</f>
        <v>30</v>
      </c>
      <c r="D54" s="196">
        <f>'[2]01'!D56</f>
        <v>0</v>
      </c>
      <c r="E54" s="196">
        <f>'[2]01'!E56</f>
        <v>0</v>
      </c>
      <c r="F54" s="15">
        <f t="shared" si="6"/>
        <v>72</v>
      </c>
      <c r="G54" s="195">
        <f>'[2]01'!H56</f>
        <v>34</v>
      </c>
      <c r="H54" s="196">
        <f>'[2]01'!I56</f>
        <v>0</v>
      </c>
      <c r="I54" s="196">
        <f>'[2]01'!J56</f>
        <v>0</v>
      </c>
      <c r="J54" s="196">
        <f>'[2]01'!K56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195">
        <f>'[2]01'!B57</f>
        <v>42</v>
      </c>
      <c r="C55" s="196">
        <f>'[2]01'!C57</f>
        <v>30</v>
      </c>
      <c r="D55" s="196">
        <f>'[2]01'!D57</f>
        <v>0</v>
      </c>
      <c r="E55" s="196">
        <f>'[2]01'!E57</f>
        <v>0</v>
      </c>
      <c r="F55" s="15">
        <f t="shared" si="6"/>
        <v>72</v>
      </c>
      <c r="G55" s="195">
        <f>'[2]01'!H57</f>
        <v>34</v>
      </c>
      <c r="H55" s="196">
        <f>'[2]01'!I57</f>
        <v>0</v>
      </c>
      <c r="I55" s="196">
        <f>'[2]01'!J57</f>
        <v>0</v>
      </c>
      <c r="J55" s="196">
        <f>'[2]01'!K57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195">
        <f>'[2]01'!B58</f>
        <v>42</v>
      </c>
      <c r="C56" s="196">
        <f>'[2]01'!C58</f>
        <v>30</v>
      </c>
      <c r="D56" s="196">
        <f>'[2]01'!D58</f>
        <v>0</v>
      </c>
      <c r="E56" s="196">
        <f>'[2]01'!E58</f>
        <v>0</v>
      </c>
      <c r="F56" s="15">
        <f t="shared" si="6"/>
        <v>72</v>
      </c>
      <c r="G56" s="195">
        <f>'[2]01'!H58</f>
        <v>34</v>
      </c>
      <c r="H56" s="196">
        <f>'[2]01'!I58</f>
        <v>0</v>
      </c>
      <c r="I56" s="196">
        <f>'[2]01'!J58</f>
        <v>0</v>
      </c>
      <c r="J56" s="196">
        <f>'[2]01'!K58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195">
        <f>'[2]01'!B59</f>
        <v>42</v>
      </c>
      <c r="C57" s="196">
        <f>'[2]01'!C59</f>
        <v>30</v>
      </c>
      <c r="D57" s="196">
        <f>'[2]01'!D59</f>
        <v>0</v>
      </c>
      <c r="E57" s="196">
        <f>'[2]01'!E59</f>
        <v>0</v>
      </c>
      <c r="F57" s="15">
        <f t="shared" si="6"/>
        <v>72</v>
      </c>
      <c r="G57" s="195">
        <f>'[2]01'!H59</f>
        <v>34</v>
      </c>
      <c r="H57" s="196">
        <f>'[2]01'!I59</f>
        <v>0</v>
      </c>
      <c r="I57" s="196">
        <f>'[2]01'!J59</f>
        <v>0</v>
      </c>
      <c r="J57" s="196">
        <f>'[2]01'!K59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5">
        <f>'[2]01'!B60</f>
        <v>42</v>
      </c>
      <c r="C58" s="196">
        <f>'[2]01'!C60</f>
        <v>30</v>
      </c>
      <c r="D58" s="196">
        <f>'[2]01'!D60</f>
        <v>0</v>
      </c>
      <c r="E58" s="196">
        <f>'[2]01'!E60</f>
        <v>0</v>
      </c>
      <c r="F58" s="15">
        <f t="shared" si="6"/>
        <v>72</v>
      </c>
      <c r="G58" s="195">
        <f>'[2]01'!H60</f>
        <v>32</v>
      </c>
      <c r="H58" s="196">
        <f>'[2]01'!I60</f>
        <v>0</v>
      </c>
      <c r="I58" s="196">
        <f>'[2]01'!J60</f>
        <v>0</v>
      </c>
      <c r="J58" s="196">
        <f>'[2]01'!K60</f>
        <v>0</v>
      </c>
      <c r="K58" s="15">
        <f t="shared" si="3"/>
        <v>32</v>
      </c>
      <c r="L58" s="18">
        <f>frq!C58</f>
        <v>1</v>
      </c>
      <c r="M58" s="124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195">
        <f>'[2]01'!B61</f>
        <v>42</v>
      </c>
      <c r="C59" s="196">
        <f>'[2]01'!C61</f>
        <v>30</v>
      </c>
      <c r="D59" s="196">
        <f>'[2]01'!D61</f>
        <v>0</v>
      </c>
      <c r="E59" s="196">
        <f>'[2]01'!E61</f>
        <v>0</v>
      </c>
      <c r="F59" s="15">
        <f t="shared" si="6"/>
        <v>72</v>
      </c>
      <c r="G59" s="195">
        <f>'[2]01'!H61</f>
        <v>32</v>
      </c>
      <c r="H59" s="196">
        <f>'[2]01'!I61</f>
        <v>0</v>
      </c>
      <c r="I59" s="196">
        <f>'[2]01'!J61</f>
        <v>0</v>
      </c>
      <c r="J59" s="196">
        <f>'[2]01'!K61</f>
        <v>0</v>
      </c>
      <c r="K59" s="15">
        <f t="shared" si="3"/>
        <v>32</v>
      </c>
      <c r="L59" s="18">
        <f>frq!C59</f>
        <v>1</v>
      </c>
      <c r="M59" s="124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195">
        <f>'[2]01'!B62</f>
        <v>42</v>
      </c>
      <c r="C60" s="196">
        <f>'[2]01'!C62</f>
        <v>30</v>
      </c>
      <c r="D60" s="196">
        <f>'[2]01'!D62</f>
        <v>0</v>
      </c>
      <c r="E60" s="196">
        <f>'[2]01'!E62</f>
        <v>0</v>
      </c>
      <c r="F60" s="15">
        <f t="shared" si="6"/>
        <v>72</v>
      </c>
      <c r="G60" s="195">
        <f>'[2]01'!H62</f>
        <v>32</v>
      </c>
      <c r="H60" s="196">
        <f>'[2]01'!I62</f>
        <v>0</v>
      </c>
      <c r="I60" s="196">
        <f>'[2]01'!J62</f>
        <v>0</v>
      </c>
      <c r="J60" s="196">
        <f>'[2]01'!K62</f>
        <v>0</v>
      </c>
      <c r="K60" s="15">
        <f t="shared" si="3"/>
        <v>32</v>
      </c>
      <c r="L60" s="18">
        <f>frq!C60</f>
        <v>1</v>
      </c>
      <c r="M60" s="124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195">
        <f>'[2]01'!B63</f>
        <v>42</v>
      </c>
      <c r="C61" s="196">
        <f>'[2]01'!C63</f>
        <v>30</v>
      </c>
      <c r="D61" s="196">
        <f>'[2]01'!D63</f>
        <v>0</v>
      </c>
      <c r="E61" s="196">
        <f>'[2]01'!E63</f>
        <v>0</v>
      </c>
      <c r="F61" s="15">
        <f t="shared" si="6"/>
        <v>72</v>
      </c>
      <c r="G61" s="195">
        <f>'[2]01'!H63</f>
        <v>32</v>
      </c>
      <c r="H61" s="196">
        <f>'[2]01'!I63</f>
        <v>0</v>
      </c>
      <c r="I61" s="196">
        <f>'[2]01'!J63</f>
        <v>0</v>
      </c>
      <c r="J61" s="196">
        <f>'[2]01'!K63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5">
        <f>'[2]01'!B64</f>
        <v>42</v>
      </c>
      <c r="C62" s="196">
        <f>'[2]01'!C64</f>
        <v>30</v>
      </c>
      <c r="D62" s="196">
        <f>'[2]01'!D64</f>
        <v>0</v>
      </c>
      <c r="E62" s="196">
        <f>'[2]01'!E64</f>
        <v>0</v>
      </c>
      <c r="F62" s="15">
        <f t="shared" si="6"/>
        <v>72</v>
      </c>
      <c r="G62" s="195">
        <f>'[2]01'!H64</f>
        <v>32</v>
      </c>
      <c r="H62" s="196">
        <f>'[2]01'!I64</f>
        <v>0</v>
      </c>
      <c r="I62" s="196">
        <f>'[2]01'!J64</f>
        <v>0</v>
      </c>
      <c r="J62" s="196">
        <f>'[2]01'!K64</f>
        <v>0</v>
      </c>
      <c r="K62" s="15">
        <f t="shared" si="3"/>
        <v>32</v>
      </c>
      <c r="L62" s="18">
        <f>frq!C62</f>
        <v>1</v>
      </c>
      <c r="M62" s="124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5">
        <f>'[2]01'!B65</f>
        <v>42</v>
      </c>
      <c r="C63" s="196">
        <f>'[2]01'!C65</f>
        <v>30</v>
      </c>
      <c r="D63" s="196">
        <f>'[2]01'!D65</f>
        <v>0</v>
      </c>
      <c r="E63" s="196">
        <f>'[2]01'!E65</f>
        <v>0</v>
      </c>
      <c r="F63" s="15">
        <f t="shared" si="6"/>
        <v>72</v>
      </c>
      <c r="G63" s="195">
        <f>'[2]01'!H65</f>
        <v>32</v>
      </c>
      <c r="H63" s="196">
        <f>'[2]01'!I65</f>
        <v>0</v>
      </c>
      <c r="I63" s="196">
        <f>'[2]01'!J65</f>
        <v>0</v>
      </c>
      <c r="J63" s="196">
        <f>'[2]01'!K65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5">
        <f>'[2]01'!B66</f>
        <v>42</v>
      </c>
      <c r="C64" s="196">
        <f>'[2]01'!C66</f>
        <v>30</v>
      </c>
      <c r="D64" s="196">
        <f>'[2]01'!D66</f>
        <v>0</v>
      </c>
      <c r="E64" s="196">
        <f>'[2]01'!E66</f>
        <v>0</v>
      </c>
      <c r="F64" s="15">
        <f t="shared" si="6"/>
        <v>72</v>
      </c>
      <c r="G64" s="195">
        <f>'[2]01'!H66</f>
        <v>32</v>
      </c>
      <c r="H64" s="196">
        <f>'[2]01'!I66</f>
        <v>0</v>
      </c>
      <c r="I64" s="196">
        <f>'[2]01'!J66</f>
        <v>0</v>
      </c>
      <c r="J64" s="196">
        <f>'[2]01'!K66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5">
        <f>'[2]01'!B67</f>
        <v>42</v>
      </c>
      <c r="C65" s="196">
        <f>'[2]01'!C67</f>
        <v>30</v>
      </c>
      <c r="D65" s="196">
        <f>'[2]01'!D67</f>
        <v>0</v>
      </c>
      <c r="E65" s="196">
        <f>'[2]01'!E67</f>
        <v>0</v>
      </c>
      <c r="F65" s="15">
        <f t="shared" si="6"/>
        <v>72</v>
      </c>
      <c r="G65" s="195">
        <f>'[2]01'!H67</f>
        <v>32</v>
      </c>
      <c r="H65" s="196">
        <f>'[2]01'!I67</f>
        <v>0</v>
      </c>
      <c r="I65" s="196">
        <f>'[2]01'!J67</f>
        <v>0</v>
      </c>
      <c r="J65" s="196">
        <f>'[2]01'!K67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5">
        <f>'[2]01'!B68</f>
        <v>42</v>
      </c>
      <c r="C66" s="196">
        <f>'[2]01'!C68</f>
        <v>30</v>
      </c>
      <c r="D66" s="196">
        <f>'[2]01'!D68</f>
        <v>0</v>
      </c>
      <c r="E66" s="196">
        <f>'[2]01'!E68</f>
        <v>0</v>
      </c>
      <c r="F66" s="15">
        <f t="shared" si="6"/>
        <v>72</v>
      </c>
      <c r="G66" s="195">
        <f>'[2]01'!H68</f>
        <v>32</v>
      </c>
      <c r="H66" s="196">
        <f>'[2]01'!I68</f>
        <v>0</v>
      </c>
      <c r="I66" s="196">
        <f>'[2]01'!J68</f>
        <v>0</v>
      </c>
      <c r="J66" s="196">
        <f>'[2]01'!K68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5">
        <f>'[2]01'!B69</f>
        <v>42</v>
      </c>
      <c r="C67" s="196">
        <f>'[2]01'!C69</f>
        <v>30</v>
      </c>
      <c r="D67" s="196">
        <f>'[2]01'!D69</f>
        <v>0</v>
      </c>
      <c r="E67" s="196">
        <f>'[2]01'!E69</f>
        <v>0</v>
      </c>
      <c r="F67" s="15">
        <f t="shared" si="6"/>
        <v>72</v>
      </c>
      <c r="G67" s="195">
        <f>'[2]01'!H69</f>
        <v>32</v>
      </c>
      <c r="H67" s="196">
        <f>'[2]01'!I69</f>
        <v>0</v>
      </c>
      <c r="I67" s="196">
        <f>'[2]01'!J69</f>
        <v>0</v>
      </c>
      <c r="J67" s="196">
        <f>'[2]01'!K69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5">
        <f>'[2]01'!B70</f>
        <v>42</v>
      </c>
      <c r="C68" s="196">
        <f>'[2]01'!C70</f>
        <v>30</v>
      </c>
      <c r="D68" s="196">
        <f>'[2]01'!D70</f>
        <v>0</v>
      </c>
      <c r="E68" s="196">
        <f>'[2]01'!E70</f>
        <v>0</v>
      </c>
      <c r="F68" s="15">
        <f t="shared" si="6"/>
        <v>72</v>
      </c>
      <c r="G68" s="195">
        <f>'[2]01'!H70</f>
        <v>32</v>
      </c>
      <c r="H68" s="196">
        <f>'[2]01'!I70</f>
        <v>0</v>
      </c>
      <c r="I68" s="196">
        <f>'[2]01'!J70</f>
        <v>0</v>
      </c>
      <c r="J68" s="196">
        <f>'[2]01'!K70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5">
        <f>'[2]01'!B71</f>
        <v>42</v>
      </c>
      <c r="C69" s="196">
        <f>'[2]01'!C71</f>
        <v>30</v>
      </c>
      <c r="D69" s="196">
        <f>'[2]01'!D71</f>
        <v>0</v>
      </c>
      <c r="E69" s="196">
        <f>'[2]01'!E71</f>
        <v>0</v>
      </c>
      <c r="F69" s="15">
        <f t="shared" ref="F69:F98" si="16">SUM(B69:E69)</f>
        <v>72</v>
      </c>
      <c r="G69" s="195">
        <f>'[2]01'!H71</f>
        <v>32</v>
      </c>
      <c r="H69" s="196">
        <f>'[2]01'!I71</f>
        <v>0</v>
      </c>
      <c r="I69" s="196">
        <f>'[2]01'!J71</f>
        <v>0</v>
      </c>
      <c r="J69" s="196">
        <f>'[2]01'!K71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5">
        <f>'[2]01'!B72</f>
        <v>42</v>
      </c>
      <c r="C70" s="196">
        <f>'[2]01'!C72</f>
        <v>30</v>
      </c>
      <c r="D70" s="196">
        <f>'[2]01'!D72</f>
        <v>0</v>
      </c>
      <c r="E70" s="196">
        <f>'[2]01'!E72</f>
        <v>0</v>
      </c>
      <c r="F70" s="15">
        <f t="shared" si="16"/>
        <v>72</v>
      </c>
      <c r="G70" s="195">
        <f>'[2]01'!H72</f>
        <v>32</v>
      </c>
      <c r="H70" s="196">
        <f>'[2]01'!I72</f>
        <v>0</v>
      </c>
      <c r="I70" s="196">
        <f>'[2]01'!J72</f>
        <v>0</v>
      </c>
      <c r="J70" s="196">
        <f>'[2]01'!K72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5">
        <f>'[2]01'!B73</f>
        <v>42</v>
      </c>
      <c r="C71" s="196">
        <f>'[2]01'!C73</f>
        <v>30</v>
      </c>
      <c r="D71" s="196">
        <f>'[2]01'!D73</f>
        <v>0</v>
      </c>
      <c r="E71" s="196">
        <f>'[2]01'!E73</f>
        <v>0</v>
      </c>
      <c r="F71" s="15">
        <f t="shared" si="16"/>
        <v>72</v>
      </c>
      <c r="G71" s="195">
        <f>'[2]01'!H73</f>
        <v>32</v>
      </c>
      <c r="H71" s="196">
        <f>'[2]01'!I73</f>
        <v>0</v>
      </c>
      <c r="I71" s="196">
        <f>'[2]01'!J73</f>
        <v>0</v>
      </c>
      <c r="J71" s="196">
        <f>'[2]01'!K73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5">
        <f>'[2]01'!B74</f>
        <v>42</v>
      </c>
      <c r="C72" s="196">
        <f>'[2]01'!C74</f>
        <v>30</v>
      </c>
      <c r="D72" s="196">
        <f>'[2]01'!D74</f>
        <v>0</v>
      </c>
      <c r="E72" s="196">
        <f>'[2]01'!E74</f>
        <v>0</v>
      </c>
      <c r="F72" s="15">
        <f t="shared" si="16"/>
        <v>72</v>
      </c>
      <c r="G72" s="195">
        <f>'[2]01'!H74</f>
        <v>32</v>
      </c>
      <c r="H72" s="196">
        <f>'[2]01'!I74</f>
        <v>0</v>
      </c>
      <c r="I72" s="196">
        <f>'[2]01'!J74</f>
        <v>0</v>
      </c>
      <c r="J72" s="196">
        <f>'[2]01'!K74</f>
        <v>0</v>
      </c>
      <c r="K72" s="15">
        <f t="shared" si="13"/>
        <v>32</v>
      </c>
      <c r="L72" s="18">
        <f>frq!C72</f>
        <v>1</v>
      </c>
      <c r="M72" s="124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195">
        <f>'[2]01'!B75</f>
        <v>42</v>
      </c>
      <c r="C73" s="196">
        <f>'[2]01'!C75</f>
        <v>30</v>
      </c>
      <c r="D73" s="196">
        <f>'[2]01'!D75</f>
        <v>0</v>
      </c>
      <c r="E73" s="196">
        <f>'[2]01'!E75</f>
        <v>0</v>
      </c>
      <c r="F73" s="15">
        <f t="shared" si="16"/>
        <v>72</v>
      </c>
      <c r="G73" s="195">
        <f>'[2]01'!H75</f>
        <v>33</v>
      </c>
      <c r="H73" s="196">
        <f>'[2]01'!I75</f>
        <v>0</v>
      </c>
      <c r="I73" s="196">
        <f>'[2]01'!J75</f>
        <v>0</v>
      </c>
      <c r="J73" s="196">
        <f>'[2]01'!K75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195">
        <f>'[2]01'!B76</f>
        <v>42</v>
      </c>
      <c r="C74" s="196">
        <f>'[2]01'!C76</f>
        <v>30</v>
      </c>
      <c r="D74" s="196">
        <f>'[2]01'!D76</f>
        <v>0</v>
      </c>
      <c r="E74" s="196">
        <f>'[2]01'!E76</f>
        <v>0</v>
      </c>
      <c r="F74" s="15">
        <f t="shared" si="16"/>
        <v>72</v>
      </c>
      <c r="G74" s="195">
        <f>'[2]01'!H76</f>
        <v>33</v>
      </c>
      <c r="H74" s="196">
        <f>'[2]01'!I76</f>
        <v>0</v>
      </c>
      <c r="I74" s="196">
        <f>'[2]01'!J76</f>
        <v>0</v>
      </c>
      <c r="J74" s="196">
        <f>'[2]01'!K76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195">
        <f>'[2]01'!B77</f>
        <v>42</v>
      </c>
      <c r="C75" s="196">
        <f>'[2]01'!C77</f>
        <v>30</v>
      </c>
      <c r="D75" s="196">
        <f>'[2]01'!D77</f>
        <v>0</v>
      </c>
      <c r="E75" s="196">
        <f>'[2]01'!E77</f>
        <v>0</v>
      </c>
      <c r="F75" s="15">
        <f t="shared" si="16"/>
        <v>72</v>
      </c>
      <c r="G75" s="195">
        <f>'[2]01'!H77</f>
        <v>33</v>
      </c>
      <c r="H75" s="196">
        <f>'[2]01'!I77</f>
        <v>0</v>
      </c>
      <c r="I75" s="196">
        <f>'[2]01'!J77</f>
        <v>0</v>
      </c>
      <c r="J75" s="196">
        <f>'[2]01'!K77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'[2]01'!B78</f>
        <v>42</v>
      </c>
      <c r="C76" s="196">
        <f>'[2]01'!C78</f>
        <v>30</v>
      </c>
      <c r="D76" s="196">
        <f>'[2]01'!D78</f>
        <v>0</v>
      </c>
      <c r="E76" s="196">
        <f>'[2]01'!E78</f>
        <v>0</v>
      </c>
      <c r="F76" s="15">
        <f t="shared" si="16"/>
        <v>72</v>
      </c>
      <c r="G76" s="195">
        <f>'[2]01'!H78</f>
        <v>33</v>
      </c>
      <c r="H76" s="196">
        <f>'[2]01'!I78</f>
        <v>0</v>
      </c>
      <c r="I76" s="196">
        <f>'[2]01'!J78</f>
        <v>0</v>
      </c>
      <c r="J76" s="196">
        <f>'[2]01'!K78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'[2]01'!B79</f>
        <v>42</v>
      </c>
      <c r="C77" s="196">
        <f>'[2]01'!C79</f>
        <v>30</v>
      </c>
      <c r="D77" s="196">
        <f>'[2]01'!D79</f>
        <v>0</v>
      </c>
      <c r="E77" s="196">
        <f>'[2]01'!E79</f>
        <v>0</v>
      </c>
      <c r="F77" s="15">
        <f t="shared" si="16"/>
        <v>72</v>
      </c>
      <c r="G77" s="195">
        <f>'[2]01'!H79</f>
        <v>33</v>
      </c>
      <c r="H77" s="196">
        <f>'[2]01'!I79</f>
        <v>0</v>
      </c>
      <c r="I77" s="196">
        <f>'[2]01'!J79</f>
        <v>0</v>
      </c>
      <c r="J77" s="196">
        <f>'[2]01'!K79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'[2]01'!B80</f>
        <v>42</v>
      </c>
      <c r="C78" s="196">
        <f>'[2]01'!C80</f>
        <v>30</v>
      </c>
      <c r="D78" s="196">
        <f>'[2]01'!D80</f>
        <v>0</v>
      </c>
      <c r="E78" s="196">
        <f>'[2]01'!E80</f>
        <v>0</v>
      </c>
      <c r="F78" s="15">
        <f t="shared" si="16"/>
        <v>72</v>
      </c>
      <c r="G78" s="195">
        <f>'[2]01'!H80</f>
        <v>34</v>
      </c>
      <c r="H78" s="196">
        <f>'[2]01'!I80</f>
        <v>0</v>
      </c>
      <c r="I78" s="196">
        <f>'[2]01'!J80</f>
        <v>0</v>
      </c>
      <c r="J78" s="196">
        <f>'[2]01'!K80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5">
        <f>'[2]01'!B81</f>
        <v>42</v>
      </c>
      <c r="C79" s="196">
        <f>'[2]01'!C81</f>
        <v>30</v>
      </c>
      <c r="D79" s="196">
        <f>'[2]01'!D81</f>
        <v>0</v>
      </c>
      <c r="E79" s="196">
        <f>'[2]01'!E81</f>
        <v>0</v>
      </c>
      <c r="F79" s="15">
        <f t="shared" si="16"/>
        <v>72</v>
      </c>
      <c r="G79" s="195">
        <f>'[2]01'!H81</f>
        <v>34</v>
      </c>
      <c r="H79" s="196">
        <f>'[2]01'!I81</f>
        <v>0</v>
      </c>
      <c r="I79" s="196">
        <f>'[2]01'!J81</f>
        <v>0</v>
      </c>
      <c r="J79" s="196">
        <f>'[2]01'!K81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5">
        <f>'[2]01'!B82</f>
        <v>42</v>
      </c>
      <c r="C80" s="196">
        <f>'[2]01'!C82</f>
        <v>30</v>
      </c>
      <c r="D80" s="196">
        <f>'[2]01'!D82</f>
        <v>0</v>
      </c>
      <c r="E80" s="196">
        <f>'[2]01'!E82</f>
        <v>0</v>
      </c>
      <c r="F80" s="15">
        <f t="shared" si="16"/>
        <v>72</v>
      </c>
      <c r="G80" s="195">
        <f>'[2]01'!H82</f>
        <v>34</v>
      </c>
      <c r="H80" s="196">
        <f>'[2]01'!I82</f>
        <v>0</v>
      </c>
      <c r="I80" s="196">
        <f>'[2]01'!J82</f>
        <v>0</v>
      </c>
      <c r="J80" s="196">
        <f>'[2]01'!K82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'[2]01'!B83</f>
        <v>42</v>
      </c>
      <c r="C81" s="196">
        <f>'[2]01'!C83</f>
        <v>30</v>
      </c>
      <c r="D81" s="196">
        <f>'[2]01'!D83</f>
        <v>0</v>
      </c>
      <c r="E81" s="196">
        <f>'[2]01'!E83</f>
        <v>0</v>
      </c>
      <c r="F81" s="15">
        <f t="shared" si="16"/>
        <v>72</v>
      </c>
      <c r="G81" s="195">
        <f>'[2]01'!H83</f>
        <v>34</v>
      </c>
      <c r="H81" s="196">
        <f>'[2]01'!I83</f>
        <v>0</v>
      </c>
      <c r="I81" s="196">
        <f>'[2]01'!J83</f>
        <v>0</v>
      </c>
      <c r="J81" s="196">
        <f>'[2]01'!K83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'[2]01'!B84</f>
        <v>42</v>
      </c>
      <c r="C82" s="196">
        <f>'[2]01'!C84</f>
        <v>30</v>
      </c>
      <c r="D82" s="196">
        <f>'[2]01'!D84</f>
        <v>0</v>
      </c>
      <c r="E82" s="196">
        <f>'[2]01'!E84</f>
        <v>0</v>
      </c>
      <c r="F82" s="15">
        <f t="shared" si="16"/>
        <v>72</v>
      </c>
      <c r="G82" s="195">
        <f>'[2]01'!H84</f>
        <v>34</v>
      </c>
      <c r="H82" s="196">
        <f>'[2]01'!I84</f>
        <v>0</v>
      </c>
      <c r="I82" s="196">
        <f>'[2]01'!J84</f>
        <v>0</v>
      </c>
      <c r="J82" s="196">
        <f>'[2]01'!K84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'[2]01'!B85</f>
        <v>42</v>
      </c>
      <c r="C83" s="196">
        <f>'[2]01'!C85</f>
        <v>30</v>
      </c>
      <c r="D83" s="196">
        <f>'[2]01'!D85</f>
        <v>0</v>
      </c>
      <c r="E83" s="196">
        <f>'[2]01'!E85</f>
        <v>0</v>
      </c>
      <c r="F83" s="15">
        <f t="shared" si="16"/>
        <v>72</v>
      </c>
      <c r="G83" s="195">
        <f>'[2]01'!H85</f>
        <v>34</v>
      </c>
      <c r="H83" s="196">
        <f>'[2]01'!I85</f>
        <v>0</v>
      </c>
      <c r="I83" s="196">
        <f>'[2]01'!J85</f>
        <v>0</v>
      </c>
      <c r="J83" s="196">
        <f>'[2]01'!K85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'[2]01'!B86</f>
        <v>42</v>
      </c>
      <c r="C84" s="196">
        <f>'[2]01'!C86</f>
        <v>30</v>
      </c>
      <c r="D84" s="196">
        <f>'[2]01'!D86</f>
        <v>0</v>
      </c>
      <c r="E84" s="196">
        <f>'[2]01'!E86</f>
        <v>0</v>
      </c>
      <c r="F84" s="15">
        <f t="shared" si="16"/>
        <v>72</v>
      </c>
      <c r="G84" s="195">
        <f>'[2]01'!H86</f>
        <v>34</v>
      </c>
      <c r="H84" s="196">
        <f>'[2]01'!I86</f>
        <v>0</v>
      </c>
      <c r="I84" s="196">
        <f>'[2]01'!J86</f>
        <v>0</v>
      </c>
      <c r="J84" s="196">
        <f>'[2]01'!K86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'[2]01'!B87</f>
        <v>42</v>
      </c>
      <c r="C85" s="196">
        <f>'[2]01'!C87</f>
        <v>30</v>
      </c>
      <c r="D85" s="196">
        <f>'[2]01'!D87</f>
        <v>0</v>
      </c>
      <c r="E85" s="196">
        <f>'[2]01'!E87</f>
        <v>0</v>
      </c>
      <c r="F85" s="15">
        <f t="shared" si="16"/>
        <v>72</v>
      </c>
      <c r="G85" s="195">
        <f>'[2]01'!H87</f>
        <v>34</v>
      </c>
      <c r="H85" s="196">
        <f>'[2]01'!I87</f>
        <v>0</v>
      </c>
      <c r="I85" s="196">
        <f>'[2]01'!J87</f>
        <v>0</v>
      </c>
      <c r="J85" s="196">
        <f>'[2]01'!K87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'[2]01'!B88</f>
        <v>42</v>
      </c>
      <c r="C86" s="196">
        <f>'[2]01'!C88</f>
        <v>30</v>
      </c>
      <c r="D86" s="196">
        <f>'[2]01'!D88</f>
        <v>0</v>
      </c>
      <c r="E86" s="196">
        <f>'[2]01'!E88</f>
        <v>0</v>
      </c>
      <c r="F86" s="15">
        <f t="shared" si="16"/>
        <v>72</v>
      </c>
      <c r="G86" s="195">
        <f>'[2]01'!H88</f>
        <v>34</v>
      </c>
      <c r="H86" s="196">
        <f>'[2]01'!I88</f>
        <v>0</v>
      </c>
      <c r="I86" s="196">
        <f>'[2]01'!J88</f>
        <v>0</v>
      </c>
      <c r="J86" s="196">
        <f>'[2]01'!K88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'[2]01'!B89</f>
        <v>42</v>
      </c>
      <c r="C87" s="196">
        <f>'[2]01'!C89</f>
        <v>30</v>
      </c>
      <c r="D87" s="196">
        <f>'[2]01'!D89</f>
        <v>0</v>
      </c>
      <c r="E87" s="196">
        <f>'[2]01'!E89</f>
        <v>0</v>
      </c>
      <c r="F87" s="15">
        <f t="shared" si="16"/>
        <v>72</v>
      </c>
      <c r="G87" s="195">
        <f>'[2]01'!H89</f>
        <v>35</v>
      </c>
      <c r="H87" s="196">
        <f>'[2]01'!I89</f>
        <v>0</v>
      </c>
      <c r="I87" s="196">
        <f>'[2]01'!J89</f>
        <v>0</v>
      </c>
      <c r="J87" s="196">
        <f>'[2]01'!K89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5">
        <f>'[2]01'!B90</f>
        <v>42</v>
      </c>
      <c r="C88" s="196">
        <f>'[2]01'!C90</f>
        <v>30</v>
      </c>
      <c r="D88" s="196">
        <f>'[2]01'!D90</f>
        <v>0</v>
      </c>
      <c r="E88" s="196">
        <f>'[2]01'!E90</f>
        <v>0</v>
      </c>
      <c r="F88" s="15">
        <f t="shared" si="16"/>
        <v>72</v>
      </c>
      <c r="G88" s="195">
        <f>'[2]01'!H90</f>
        <v>35</v>
      </c>
      <c r="H88" s="196">
        <f>'[2]01'!I90</f>
        <v>0</v>
      </c>
      <c r="I88" s="196">
        <f>'[2]01'!J90</f>
        <v>0</v>
      </c>
      <c r="J88" s="196">
        <f>'[2]01'!K90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'[2]01'!B91</f>
        <v>42</v>
      </c>
      <c r="C89" s="196">
        <f>'[2]01'!C91</f>
        <v>30</v>
      </c>
      <c r="D89" s="196">
        <f>'[2]01'!D91</f>
        <v>0</v>
      </c>
      <c r="E89" s="196">
        <f>'[2]01'!E91</f>
        <v>0</v>
      </c>
      <c r="F89" s="15">
        <f t="shared" si="16"/>
        <v>72</v>
      </c>
      <c r="G89" s="195">
        <f>'[2]01'!H91</f>
        <v>35</v>
      </c>
      <c r="H89" s="196">
        <f>'[2]01'!I91</f>
        <v>0</v>
      </c>
      <c r="I89" s="196">
        <f>'[2]01'!J91</f>
        <v>0</v>
      </c>
      <c r="J89" s="196">
        <f>'[2]01'!K91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'[2]01'!B92</f>
        <v>42</v>
      </c>
      <c r="C90" s="196">
        <f>'[2]01'!C92</f>
        <v>30</v>
      </c>
      <c r="D90" s="196">
        <f>'[2]01'!D92</f>
        <v>0</v>
      </c>
      <c r="E90" s="196">
        <f>'[2]01'!E92</f>
        <v>0</v>
      </c>
      <c r="F90" s="15">
        <f t="shared" si="16"/>
        <v>72</v>
      </c>
      <c r="G90" s="195">
        <f>'[2]01'!H92</f>
        <v>35</v>
      </c>
      <c r="H90" s="196">
        <f>'[2]01'!I92</f>
        <v>0</v>
      </c>
      <c r="I90" s="196">
        <f>'[2]01'!J92</f>
        <v>0</v>
      </c>
      <c r="J90" s="196">
        <f>'[2]01'!K92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'[2]01'!B93</f>
        <v>42</v>
      </c>
      <c r="C91" s="196">
        <f>'[2]01'!C93</f>
        <v>30</v>
      </c>
      <c r="D91" s="196">
        <f>'[2]01'!D93</f>
        <v>0</v>
      </c>
      <c r="E91" s="196">
        <f>'[2]01'!E93</f>
        <v>0</v>
      </c>
      <c r="F91" s="15">
        <f t="shared" si="16"/>
        <v>72</v>
      </c>
      <c r="G91" s="195">
        <f>'[2]01'!H93</f>
        <v>35</v>
      </c>
      <c r="H91" s="196">
        <f>'[2]01'!I93</f>
        <v>0</v>
      </c>
      <c r="I91" s="196">
        <f>'[2]01'!J93</f>
        <v>0</v>
      </c>
      <c r="J91" s="196">
        <f>'[2]01'!K93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'[2]01'!B94</f>
        <v>42</v>
      </c>
      <c r="C92" s="196">
        <f>'[2]01'!C94</f>
        <v>30</v>
      </c>
      <c r="D92" s="196">
        <f>'[2]01'!D94</f>
        <v>0</v>
      </c>
      <c r="E92" s="196">
        <f>'[2]01'!E94</f>
        <v>0</v>
      </c>
      <c r="F92" s="15">
        <f t="shared" si="16"/>
        <v>72</v>
      </c>
      <c r="G92" s="195">
        <f>'[2]01'!H94</f>
        <v>35</v>
      </c>
      <c r="H92" s="196">
        <f>'[2]01'!I94</f>
        <v>0</v>
      </c>
      <c r="I92" s="196">
        <f>'[2]01'!J94</f>
        <v>0</v>
      </c>
      <c r="J92" s="196">
        <f>'[2]01'!K94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'[2]01'!B95</f>
        <v>42</v>
      </c>
      <c r="C93" s="196">
        <f>'[2]01'!C95</f>
        <v>30</v>
      </c>
      <c r="D93" s="196">
        <f>'[2]01'!D95</f>
        <v>0</v>
      </c>
      <c r="E93" s="196">
        <f>'[2]01'!E95</f>
        <v>0</v>
      </c>
      <c r="F93" s="15">
        <f t="shared" si="16"/>
        <v>72</v>
      </c>
      <c r="G93" s="195">
        <f>'[2]01'!H95</f>
        <v>35</v>
      </c>
      <c r="H93" s="196">
        <f>'[2]01'!I95</f>
        <v>0</v>
      </c>
      <c r="I93" s="196">
        <f>'[2]01'!J95</f>
        <v>0</v>
      </c>
      <c r="J93" s="196">
        <f>'[2]01'!K95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'[2]01'!B96</f>
        <v>42</v>
      </c>
      <c r="C94" s="196">
        <f>'[2]01'!C96</f>
        <v>30</v>
      </c>
      <c r="D94" s="196">
        <f>'[2]01'!D96</f>
        <v>0</v>
      </c>
      <c r="E94" s="196">
        <f>'[2]01'!E96</f>
        <v>0</v>
      </c>
      <c r="F94" s="15">
        <f t="shared" si="16"/>
        <v>72</v>
      </c>
      <c r="G94" s="195">
        <f>'[2]01'!H96</f>
        <v>35</v>
      </c>
      <c r="H94" s="196">
        <f>'[2]01'!I96</f>
        <v>0</v>
      </c>
      <c r="I94" s="196">
        <f>'[2]01'!J96</f>
        <v>0</v>
      </c>
      <c r="J94" s="196">
        <f>'[2]01'!K96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'[2]01'!B97</f>
        <v>42</v>
      </c>
      <c r="C95" s="196">
        <f>'[2]01'!C97</f>
        <v>30</v>
      </c>
      <c r="D95" s="196">
        <f>'[2]01'!D97</f>
        <v>0</v>
      </c>
      <c r="E95" s="196">
        <f>'[2]01'!E97</f>
        <v>0</v>
      </c>
      <c r="F95" s="15">
        <f t="shared" si="16"/>
        <v>72</v>
      </c>
      <c r="G95" s="195">
        <f>'[2]01'!H97</f>
        <v>36</v>
      </c>
      <c r="H95" s="196">
        <f>'[2]01'!I97</f>
        <v>0</v>
      </c>
      <c r="I95" s="196">
        <f>'[2]01'!J97</f>
        <v>0</v>
      </c>
      <c r="J95" s="196">
        <f>'[2]01'!K97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5">
        <f>'[2]01'!B98</f>
        <v>42</v>
      </c>
      <c r="C96" s="196">
        <f>'[2]01'!C98</f>
        <v>30</v>
      </c>
      <c r="D96" s="196">
        <f>'[2]01'!D98</f>
        <v>0</v>
      </c>
      <c r="E96" s="196">
        <f>'[2]01'!E98</f>
        <v>0</v>
      </c>
      <c r="F96" s="15">
        <f t="shared" si="16"/>
        <v>72</v>
      </c>
      <c r="G96" s="195">
        <f>'[2]01'!H98</f>
        <v>36</v>
      </c>
      <c r="H96" s="196">
        <f>'[2]01'!I98</f>
        <v>0</v>
      </c>
      <c r="I96" s="196">
        <f>'[2]01'!J98</f>
        <v>0</v>
      </c>
      <c r="J96" s="196">
        <f>'[2]01'!K98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5">
        <f>'[2]01'!B99</f>
        <v>42</v>
      </c>
      <c r="C97" s="196">
        <f>'[2]01'!C99</f>
        <v>30</v>
      </c>
      <c r="D97" s="196">
        <f>'[2]01'!D99</f>
        <v>0</v>
      </c>
      <c r="E97" s="196">
        <f>'[2]01'!E99</f>
        <v>0</v>
      </c>
      <c r="F97" s="15">
        <f t="shared" si="16"/>
        <v>72</v>
      </c>
      <c r="G97" s="195">
        <f>'[2]01'!H99</f>
        <v>36</v>
      </c>
      <c r="H97" s="196">
        <f>'[2]01'!I99</f>
        <v>0</v>
      </c>
      <c r="I97" s="196">
        <f>'[2]01'!J99</f>
        <v>0</v>
      </c>
      <c r="J97" s="196">
        <f>'[2]01'!K99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5">
        <f>'[2]01'!B100</f>
        <v>42</v>
      </c>
      <c r="C98" s="196">
        <f>'[2]01'!C100</f>
        <v>30</v>
      </c>
      <c r="D98" s="196">
        <f>'[2]01'!D100</f>
        <v>0</v>
      </c>
      <c r="E98" s="196">
        <f>'[2]01'!E100</f>
        <v>0</v>
      </c>
      <c r="F98" s="15">
        <f t="shared" si="16"/>
        <v>72</v>
      </c>
      <c r="G98" s="195">
        <f>'[2]01'!H100</f>
        <v>36</v>
      </c>
      <c r="H98" s="196">
        <f>'[2]01'!I100</f>
        <v>0</v>
      </c>
      <c r="I98" s="196">
        <f>'[2]01'!J100</f>
        <v>0</v>
      </c>
      <c r="J98" s="196">
        <f>'[2]01'!K100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0.82250000000000001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0.82250000000000001</v>
      </c>
      <c r="L99" s="128">
        <f t="shared" si="17"/>
        <v>2.4E-2</v>
      </c>
      <c r="M99" s="128">
        <f t="shared" si="17"/>
        <v>0.81289999999999862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0.81289999999999862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980</v>
      </c>
      <c r="G3" s="16">
        <f>'[3]01'!G5</f>
        <v>0</v>
      </c>
      <c r="H3" s="17">
        <f>SUM(B3:G3)</f>
        <v>1300</v>
      </c>
      <c r="I3" s="15">
        <f>'[3]01'!J5</f>
        <v>302.22000000000003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302.22000000000003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302.22000000000003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302.22000000000003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238.22000000000003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980</v>
      </c>
      <c r="G4" s="16">
        <f>'[3]01'!G6</f>
        <v>0</v>
      </c>
      <c r="H4" s="17">
        <f>SUM(B4:G4)</f>
        <v>1300</v>
      </c>
      <c r="I4" s="15">
        <f>'[3]01'!J6</f>
        <v>302.22000000000003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302.22000000000003</v>
      </c>
      <c r="P4" s="18">
        <f>frq!C4</f>
        <v>1</v>
      </c>
      <c r="Q4" s="15">
        <f>IF($P4=1,I4,IF(AND($P4=0.985,I4&gt;0.985*B4),B4*0.985,IF(AND($P4=0.965,I4&gt;0.965*B4),0.965*B4,I4)))</f>
        <v>302.22000000000003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302.22000000000003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238.22000000000003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980</v>
      </c>
      <c r="G5" s="16">
        <f>'[3]01'!G7</f>
        <v>0</v>
      </c>
      <c r="H5" s="17">
        <f t="shared" ref="H5:H68" si="27">SUM(B5:G5)</f>
        <v>1300</v>
      </c>
      <c r="I5" s="15">
        <f>'[3]01'!J7</f>
        <v>302.22000000000003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302.22000000000003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302.22000000000003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302.22000000000003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238.22000000000003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980</v>
      </c>
      <c r="G6" s="16">
        <f>'[3]01'!G8</f>
        <v>0</v>
      </c>
      <c r="H6" s="17">
        <f t="shared" si="27"/>
        <v>1300</v>
      </c>
      <c r="I6" s="15">
        <f>'[3]01'!J8</f>
        <v>302.22000000000003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302.22000000000003</v>
      </c>
      <c r="P6" s="18">
        <f>frq!C6</f>
        <v>1</v>
      </c>
      <c r="Q6" s="15">
        <f t="shared" si="29"/>
        <v>302.22000000000003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302.22000000000003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238.22000000000003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980</v>
      </c>
      <c r="G7" s="16">
        <f>'[3]01'!G9</f>
        <v>0</v>
      </c>
      <c r="H7" s="17">
        <f t="shared" si="27"/>
        <v>1300</v>
      </c>
      <c r="I7" s="15">
        <f>'[3]01'!J9</f>
        <v>302.22000000000003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302.22000000000003</v>
      </c>
      <c r="P7" s="18">
        <f>frq!C7</f>
        <v>1</v>
      </c>
      <c r="Q7" s="15">
        <f t="shared" si="29"/>
        <v>302.22000000000003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302.22000000000003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238.22000000000003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980</v>
      </c>
      <c r="G8" s="16">
        <f>'[3]01'!G10</f>
        <v>0</v>
      </c>
      <c r="H8" s="17">
        <f t="shared" si="27"/>
        <v>1300</v>
      </c>
      <c r="I8" s="15">
        <f>'[3]01'!J10</f>
        <v>302.22000000000003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302.22000000000003</v>
      </c>
      <c r="P8" s="18">
        <f>frq!C8</f>
        <v>1</v>
      </c>
      <c r="Q8" s="15">
        <f t="shared" si="29"/>
        <v>302.22000000000003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302.22000000000003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238.22000000000003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980</v>
      </c>
      <c r="G9" s="16">
        <f>'[3]01'!G11</f>
        <v>0</v>
      </c>
      <c r="H9" s="17">
        <f t="shared" si="27"/>
        <v>1300</v>
      </c>
      <c r="I9" s="15">
        <f>'[3]01'!J11</f>
        <v>302.22000000000003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302.22000000000003</v>
      </c>
      <c r="P9" s="18">
        <f>frq!C9</f>
        <v>1</v>
      </c>
      <c r="Q9" s="15">
        <f t="shared" si="29"/>
        <v>302.22000000000003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302.22000000000003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238.22000000000003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238.22000000000003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980</v>
      </c>
      <c r="G10" s="16">
        <f>'[3]01'!G12</f>
        <v>0</v>
      </c>
      <c r="H10" s="17">
        <f t="shared" si="27"/>
        <v>1300</v>
      </c>
      <c r="I10" s="15">
        <f>'[3]01'!J12</f>
        <v>302.22000000000003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302.22000000000003</v>
      </c>
      <c r="P10" s="18">
        <f>frq!C10</f>
        <v>1</v>
      </c>
      <c r="Q10" s="15">
        <f t="shared" si="29"/>
        <v>302.22000000000003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302.22000000000003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238.22000000000003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238.22000000000003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980</v>
      </c>
      <c r="G11" s="16">
        <f>'[3]01'!G13</f>
        <v>0</v>
      </c>
      <c r="H11" s="17">
        <f t="shared" si="27"/>
        <v>1300</v>
      </c>
      <c r="I11" s="15">
        <f>'[3]01'!J13</f>
        <v>302.22000000000003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302.22000000000003</v>
      </c>
      <c r="P11" s="18">
        <f>frq!C11</f>
        <v>1</v>
      </c>
      <c r="Q11" s="15">
        <f t="shared" si="29"/>
        <v>302.22000000000003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302.22000000000003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238.22000000000003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238.22000000000003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980</v>
      </c>
      <c r="G12" s="16">
        <f>'[3]01'!G14</f>
        <v>0</v>
      </c>
      <c r="H12" s="17">
        <f t="shared" si="27"/>
        <v>1300</v>
      </c>
      <c r="I12" s="15">
        <f>'[3]01'!J14</f>
        <v>302.22000000000003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302.22000000000003</v>
      </c>
      <c r="P12" s="18">
        <f>frq!C12</f>
        <v>1</v>
      </c>
      <c r="Q12" s="15">
        <f t="shared" si="29"/>
        <v>302.22000000000003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302.22000000000003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238.22000000000003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238.22000000000003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980</v>
      </c>
      <c r="G13" s="16">
        <f>'[3]01'!G15</f>
        <v>0</v>
      </c>
      <c r="H13" s="17">
        <f t="shared" si="27"/>
        <v>1300</v>
      </c>
      <c r="I13" s="15">
        <f>'[3]01'!J15</f>
        <v>303.22000000000003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303.22000000000003</v>
      </c>
      <c r="P13" s="18">
        <f>frq!C13</f>
        <v>1</v>
      </c>
      <c r="Q13" s="15">
        <f t="shared" si="29"/>
        <v>303.22000000000003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303.22000000000003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239.22000000000003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239.22000000000003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980</v>
      </c>
      <c r="G14" s="16">
        <f>'[3]01'!G16</f>
        <v>0</v>
      </c>
      <c r="H14" s="17">
        <f t="shared" si="27"/>
        <v>1300</v>
      </c>
      <c r="I14" s="15">
        <f>'[3]01'!J16</f>
        <v>303.22000000000003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303.22000000000003</v>
      </c>
      <c r="P14" s="18">
        <f>frq!C14</f>
        <v>1</v>
      </c>
      <c r="Q14" s="15">
        <f t="shared" si="29"/>
        <v>303.22000000000003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303.22000000000003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239.22000000000003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239.22000000000003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980</v>
      </c>
      <c r="G15" s="16">
        <f>'[3]01'!G17</f>
        <v>0</v>
      </c>
      <c r="H15" s="17">
        <f t="shared" si="27"/>
        <v>1300</v>
      </c>
      <c r="I15" s="15">
        <f>'[3]01'!J17</f>
        <v>303.22000000000003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303.22000000000003</v>
      </c>
      <c r="P15" s="18">
        <f>frq!C15</f>
        <v>1</v>
      </c>
      <c r="Q15" s="15">
        <f t="shared" si="29"/>
        <v>303.22000000000003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303.22000000000003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239.22000000000003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239.22000000000003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980</v>
      </c>
      <c r="G16" s="16">
        <f>'[3]01'!G18</f>
        <v>0</v>
      </c>
      <c r="H16" s="17">
        <f t="shared" si="27"/>
        <v>1300</v>
      </c>
      <c r="I16" s="15">
        <f>'[3]01'!J18</f>
        <v>303.22000000000003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303.22000000000003</v>
      </c>
      <c r="P16" s="18">
        <f>frq!C16</f>
        <v>1</v>
      </c>
      <c r="Q16" s="15">
        <f t="shared" si="29"/>
        <v>303.22000000000003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303.22000000000003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239.22000000000003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239.22000000000003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980</v>
      </c>
      <c r="G17" s="16">
        <f>'[3]01'!G19</f>
        <v>0</v>
      </c>
      <c r="H17" s="17">
        <f t="shared" si="27"/>
        <v>1300</v>
      </c>
      <c r="I17" s="15">
        <f>'[3]01'!J19</f>
        <v>283.61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283.61</v>
      </c>
      <c r="P17" s="18">
        <f>frq!C17</f>
        <v>1</v>
      </c>
      <c r="Q17" s="15">
        <f t="shared" si="29"/>
        <v>283.61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283.61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219.61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219.61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980</v>
      </c>
      <c r="G18" s="16">
        <f>'[3]01'!G20</f>
        <v>0</v>
      </c>
      <c r="H18" s="17">
        <f t="shared" si="27"/>
        <v>1300</v>
      </c>
      <c r="I18" s="15">
        <f>'[3]01'!J20</f>
        <v>283.61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283.61</v>
      </c>
      <c r="P18" s="18">
        <f>frq!C18</f>
        <v>1</v>
      </c>
      <c r="Q18" s="15">
        <f t="shared" si="29"/>
        <v>283.61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283.61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219.61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219.61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980</v>
      </c>
      <c r="G19" s="16">
        <f>'[3]01'!G21</f>
        <v>0</v>
      </c>
      <c r="H19" s="17">
        <f t="shared" si="27"/>
        <v>1300</v>
      </c>
      <c r="I19" s="15">
        <f>'[3]01'!J21</f>
        <v>283.61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283.61</v>
      </c>
      <c r="P19" s="18">
        <f>frq!C19</f>
        <v>1</v>
      </c>
      <c r="Q19" s="15">
        <f t="shared" si="29"/>
        <v>283.61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283.61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219.61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219.61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980</v>
      </c>
      <c r="G20" s="16">
        <f>'[3]01'!G22</f>
        <v>0</v>
      </c>
      <c r="H20" s="17">
        <f t="shared" si="27"/>
        <v>1300</v>
      </c>
      <c r="I20" s="15">
        <f>'[3]01'!J22</f>
        <v>283.61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283.61</v>
      </c>
      <c r="P20" s="18">
        <f>frq!C20</f>
        <v>1</v>
      </c>
      <c r="Q20" s="15">
        <f t="shared" si="29"/>
        <v>283.61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283.61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219.61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219.61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980</v>
      </c>
      <c r="G21" s="16">
        <f>'[3]01'!G23</f>
        <v>0</v>
      </c>
      <c r="H21" s="17">
        <f t="shared" si="27"/>
        <v>1300</v>
      </c>
      <c r="I21" s="15">
        <f>'[3]01'!J23</f>
        <v>283.61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283.61</v>
      </c>
      <c r="P21" s="18">
        <f>frq!C21</f>
        <v>1</v>
      </c>
      <c r="Q21" s="15">
        <f t="shared" si="29"/>
        <v>283.61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283.61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219.61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219.61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980</v>
      </c>
      <c r="G22" s="16">
        <f>'[3]01'!G24</f>
        <v>0</v>
      </c>
      <c r="H22" s="17">
        <f t="shared" si="27"/>
        <v>1300</v>
      </c>
      <c r="I22" s="15">
        <f>'[3]01'!J24</f>
        <v>283.61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283.61</v>
      </c>
      <c r="P22" s="18">
        <f>frq!C22</f>
        <v>1</v>
      </c>
      <c r="Q22" s="15">
        <f t="shared" si="29"/>
        <v>283.61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283.61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219.61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219.61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980</v>
      </c>
      <c r="G23" s="16">
        <f>'[3]01'!G25</f>
        <v>0</v>
      </c>
      <c r="H23" s="17">
        <f t="shared" si="27"/>
        <v>1300</v>
      </c>
      <c r="I23" s="15">
        <f>'[3]01'!J25</f>
        <v>283.61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283.61</v>
      </c>
      <c r="P23" s="18">
        <f>frq!C23</f>
        <v>1</v>
      </c>
      <c r="Q23" s="15">
        <f t="shared" si="29"/>
        <v>283.61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283.61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219.61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219.61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980</v>
      </c>
      <c r="G24" s="16">
        <f>'[3]01'!G26</f>
        <v>0</v>
      </c>
      <c r="H24" s="17">
        <f t="shared" si="27"/>
        <v>1300</v>
      </c>
      <c r="I24" s="15">
        <f>'[3]01'!J26</f>
        <v>283.61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283.61</v>
      </c>
      <c r="P24" s="18">
        <f>frq!C24</f>
        <v>1</v>
      </c>
      <c r="Q24" s="15">
        <f t="shared" si="29"/>
        <v>283.61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283.61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219.61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980</v>
      </c>
      <c r="G25" s="16">
        <f>'[3]01'!G27</f>
        <v>0</v>
      </c>
      <c r="H25" s="17">
        <f t="shared" si="27"/>
        <v>1300</v>
      </c>
      <c r="I25" s="15">
        <f>'[3]01'!J27</f>
        <v>283.61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283.61</v>
      </c>
      <c r="P25" s="18">
        <f>frq!C25</f>
        <v>1</v>
      </c>
      <c r="Q25" s="15">
        <f t="shared" si="29"/>
        <v>283.61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283.61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219.61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219.61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980</v>
      </c>
      <c r="G26" s="16">
        <f>'[3]01'!G28</f>
        <v>0</v>
      </c>
      <c r="H26" s="17">
        <f t="shared" si="27"/>
        <v>1300</v>
      </c>
      <c r="I26" s="15">
        <f>'[3]01'!J28</f>
        <v>282.61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282.61</v>
      </c>
      <c r="P26" s="18">
        <f>frq!C26</f>
        <v>1</v>
      </c>
      <c r="Q26" s="15">
        <f t="shared" si="29"/>
        <v>282.61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282.61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218.61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218.61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980</v>
      </c>
      <c r="G27" s="16">
        <f>'[3]01'!G29</f>
        <v>0</v>
      </c>
      <c r="H27" s="17">
        <f t="shared" si="27"/>
        <v>1300</v>
      </c>
      <c r="I27" s="15">
        <f>'[3]01'!J29</f>
        <v>282.61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282.61</v>
      </c>
      <c r="P27" s="18">
        <f>frq!C27</f>
        <v>1</v>
      </c>
      <c r="Q27" s="15">
        <f t="shared" si="29"/>
        <v>282.61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282.61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218.61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218.61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980</v>
      </c>
      <c r="G28" s="16">
        <f>'[3]01'!G30</f>
        <v>0</v>
      </c>
      <c r="H28" s="17">
        <f t="shared" si="27"/>
        <v>1300</v>
      </c>
      <c r="I28" s="15">
        <f>'[3]01'!J30</f>
        <v>282.61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282.61</v>
      </c>
      <c r="P28" s="18">
        <f>frq!C28</f>
        <v>1</v>
      </c>
      <c r="Q28" s="15">
        <f t="shared" si="29"/>
        <v>282.61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282.61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218.61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218.61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980</v>
      </c>
      <c r="G29" s="16">
        <f>'[3]01'!G31</f>
        <v>0</v>
      </c>
      <c r="H29" s="17">
        <f t="shared" si="27"/>
        <v>1300</v>
      </c>
      <c r="I29" s="15">
        <f>'[3]01'!J31</f>
        <v>282.61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282.61</v>
      </c>
      <c r="P29" s="18">
        <f>frq!C29</f>
        <v>1</v>
      </c>
      <c r="Q29" s="15">
        <f t="shared" si="29"/>
        <v>282.61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282.61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218.61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218.61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980</v>
      </c>
      <c r="G30" s="16">
        <f>'[3]01'!G32</f>
        <v>0</v>
      </c>
      <c r="H30" s="17">
        <f t="shared" si="27"/>
        <v>1300</v>
      </c>
      <c r="I30" s="15">
        <f>'[3]01'!J32</f>
        <v>282.61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282.61</v>
      </c>
      <c r="P30" s="18">
        <f>frq!C30</f>
        <v>1</v>
      </c>
      <c r="Q30" s="15">
        <f t="shared" si="29"/>
        <v>282.61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282.61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218.61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218.61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980</v>
      </c>
      <c r="G31" s="16">
        <f>'[3]01'!G33</f>
        <v>0</v>
      </c>
      <c r="H31" s="17">
        <f t="shared" si="27"/>
        <v>1300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19.39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218.61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218.61</v>
      </c>
      <c r="AW31" s="199">
        <v>19.39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19.39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19.39</v>
      </c>
      <c r="BO31" s="8">
        <f t="shared" si="24"/>
        <v>32</v>
      </c>
      <c r="BP31" s="139">
        <f t="shared" si="25"/>
        <v>-19.39</v>
      </c>
      <c r="BQ31" s="139">
        <f t="shared" si="26"/>
        <v>-32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980</v>
      </c>
      <c r="G32" s="16">
        <f>'[3]01'!G34</f>
        <v>0</v>
      </c>
      <c r="H32" s="17">
        <f t="shared" si="27"/>
        <v>1300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19.39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218.61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218.61</v>
      </c>
      <c r="AW32" s="199">
        <v>19.39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19.39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19.39</v>
      </c>
      <c r="BO32" s="8">
        <f t="shared" si="24"/>
        <v>32</v>
      </c>
      <c r="BP32" s="139">
        <f t="shared" si="25"/>
        <v>-19.39</v>
      </c>
      <c r="BQ32" s="139">
        <f t="shared" si="26"/>
        <v>-32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980</v>
      </c>
      <c r="G33" s="16">
        <f>'[3]01'!G35</f>
        <v>0</v>
      </c>
      <c r="H33" s="17">
        <f t="shared" si="27"/>
        <v>1300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18.39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18.39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219.61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219.61</v>
      </c>
      <c r="AW33" s="199">
        <v>18.39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18.39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18.39</v>
      </c>
      <c r="BO33" s="8">
        <f t="shared" si="24"/>
        <v>32</v>
      </c>
      <c r="BP33" s="139">
        <f t="shared" si="25"/>
        <v>-18.39</v>
      </c>
      <c r="BQ33" s="139">
        <f t="shared" si="26"/>
        <v>-32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980</v>
      </c>
      <c r="G34" s="16">
        <f>'[3]01'!G36</f>
        <v>0</v>
      </c>
      <c r="H34" s="17">
        <f t="shared" si="27"/>
        <v>1300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18.39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18.39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219.61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219.61</v>
      </c>
      <c r="AW34" s="199">
        <v>18.39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18.39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18.39</v>
      </c>
      <c r="BO34" s="8">
        <f t="shared" si="24"/>
        <v>32</v>
      </c>
      <c r="BP34" s="139">
        <f t="shared" si="25"/>
        <v>-18.39</v>
      </c>
      <c r="BQ34" s="139">
        <f t="shared" si="26"/>
        <v>-32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980</v>
      </c>
      <c r="G35" s="16">
        <f>'[3]01'!G37</f>
        <v>0</v>
      </c>
      <c r="H35" s="17">
        <f t="shared" si="27"/>
        <v>1300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211.66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211.66</v>
      </c>
      <c r="AW35" s="199">
        <v>26.34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26.34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26.34</v>
      </c>
      <c r="BO35" s="8">
        <f t="shared" si="24"/>
        <v>32</v>
      </c>
      <c r="BP35" s="139">
        <f t="shared" si="25"/>
        <v>-26.34</v>
      </c>
      <c r="BQ35" s="139">
        <f t="shared" si="26"/>
        <v>-32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980</v>
      </c>
      <c r="G36" s="16">
        <f>'[3]01'!G38</f>
        <v>0</v>
      </c>
      <c r="H36" s="17">
        <f t="shared" si="27"/>
        <v>1300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211.66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211.66</v>
      </c>
      <c r="AW36" s="199">
        <v>26.34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26.34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26.34</v>
      </c>
      <c r="BO36" s="8">
        <f t="shared" si="24"/>
        <v>32</v>
      </c>
      <c r="BP36" s="139">
        <f t="shared" si="25"/>
        <v>-26.34</v>
      </c>
      <c r="BQ36" s="139">
        <f t="shared" si="26"/>
        <v>-32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980</v>
      </c>
      <c r="G37" s="16">
        <f>'[3]01'!G39</f>
        <v>0</v>
      </c>
      <c r="H37" s="17">
        <f t="shared" si="27"/>
        <v>1300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211.66</v>
      </c>
      <c r="AW37" s="199">
        <v>26.34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26.34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26.34</v>
      </c>
      <c r="BO37" s="8">
        <f t="shared" si="24"/>
        <v>32</v>
      </c>
      <c r="BP37" s="139">
        <f t="shared" si="25"/>
        <v>-26.34</v>
      </c>
      <c r="BQ37" s="139">
        <f t="shared" si="26"/>
        <v>-32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980</v>
      </c>
      <c r="G38" s="16">
        <f>'[3]01'!G40</f>
        <v>0</v>
      </c>
      <c r="H38" s="17">
        <f t="shared" si="27"/>
        <v>1300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211.66</v>
      </c>
      <c r="AW38" s="199">
        <v>26.34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26.34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26.34</v>
      </c>
      <c r="BO38" s="8">
        <f t="shared" si="24"/>
        <v>32</v>
      </c>
      <c r="BP38" s="139">
        <f t="shared" si="25"/>
        <v>-26.34</v>
      </c>
      <c r="BQ38" s="139">
        <f t="shared" si="26"/>
        <v>-32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980</v>
      </c>
      <c r="G39" s="16">
        <f>'[3]01'!G41</f>
        <v>0</v>
      </c>
      <c r="H39" s="17">
        <f t="shared" si="27"/>
        <v>1300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211.66</v>
      </c>
      <c r="AW39" s="199">
        <v>26.34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26.34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26.34</v>
      </c>
      <c r="BO39" s="8">
        <f t="shared" si="24"/>
        <v>32</v>
      </c>
      <c r="BP39" s="139">
        <f t="shared" si="25"/>
        <v>-26.34</v>
      </c>
      <c r="BQ39" s="139">
        <f t="shared" si="26"/>
        <v>-32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980</v>
      </c>
      <c r="G40" s="16">
        <f>'[3]01'!G42</f>
        <v>0</v>
      </c>
      <c r="H40" s="17">
        <f t="shared" si="27"/>
        <v>1300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211.66</v>
      </c>
      <c r="AW40" s="199">
        <v>26.34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26.34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26.34</v>
      </c>
      <c r="BO40" s="8">
        <f t="shared" si="24"/>
        <v>32</v>
      </c>
      <c r="BP40" s="139">
        <f t="shared" si="25"/>
        <v>-26.34</v>
      </c>
      <c r="BQ40" s="139">
        <f t="shared" si="26"/>
        <v>-32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980</v>
      </c>
      <c r="G41" s="16">
        <f>'[3]01'!G43</f>
        <v>0</v>
      </c>
      <c r="H41" s="17">
        <f t="shared" si="27"/>
        <v>1300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26.96</v>
      </c>
      <c r="AE41" s="8">
        <f t="shared" si="11"/>
        <v>26.96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26.96</v>
      </c>
      <c r="AL41" s="8">
        <f t="shared" si="31"/>
        <v>216.07999999999998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216.07999999999998</v>
      </c>
      <c r="AW41" s="199">
        <v>26.96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26.96</v>
      </c>
      <c r="BD41" s="199">
        <v>26.96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26.96</v>
      </c>
      <c r="BL41" s="8">
        <f t="shared" si="21"/>
        <v>0</v>
      </c>
      <c r="BM41" s="8">
        <f t="shared" si="22"/>
        <v>0</v>
      </c>
      <c r="BN41" s="8">
        <f t="shared" si="23"/>
        <v>26.96</v>
      </c>
      <c r="BO41" s="8">
        <f t="shared" si="24"/>
        <v>26.96</v>
      </c>
      <c r="BP41" s="139">
        <f t="shared" si="25"/>
        <v>-26.96</v>
      </c>
      <c r="BQ41" s="139">
        <f t="shared" si="26"/>
        <v>-26.96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980</v>
      </c>
      <c r="G42" s="16">
        <f>'[3]01'!G44</f>
        <v>0</v>
      </c>
      <c r="H42" s="17">
        <f t="shared" si="27"/>
        <v>1300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26.96</v>
      </c>
      <c r="AE42" s="8">
        <f t="shared" si="11"/>
        <v>26.96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26.96</v>
      </c>
      <c r="AL42" s="8">
        <f t="shared" si="31"/>
        <v>216.07999999999998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216.07999999999998</v>
      </c>
      <c r="AW42" s="199">
        <v>26.96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26.96</v>
      </c>
      <c r="BD42" s="199">
        <v>26.96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26.96</v>
      </c>
      <c r="BL42" s="8">
        <f t="shared" si="21"/>
        <v>0</v>
      </c>
      <c r="BM42" s="8">
        <f t="shared" si="22"/>
        <v>0</v>
      </c>
      <c r="BN42" s="8">
        <f t="shared" si="23"/>
        <v>26.96</v>
      </c>
      <c r="BO42" s="8">
        <f t="shared" si="24"/>
        <v>26.96</v>
      </c>
      <c r="BP42" s="139">
        <f t="shared" si="25"/>
        <v>-26.96</v>
      </c>
      <c r="BQ42" s="139">
        <f t="shared" si="26"/>
        <v>-26.96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960</v>
      </c>
      <c r="G43" s="16">
        <f>'[3]01'!G45</f>
        <v>0</v>
      </c>
      <c r="H43" s="17">
        <f t="shared" si="27"/>
        <v>1280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26.96</v>
      </c>
      <c r="AE43" s="8">
        <f t="shared" si="11"/>
        <v>26.96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26.96</v>
      </c>
      <c r="AL43" s="8">
        <f t="shared" si="31"/>
        <v>216.07999999999998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216.07999999999998</v>
      </c>
      <c r="AW43" s="199">
        <v>26.96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26.96</v>
      </c>
      <c r="BD43" s="199">
        <v>26.96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26.96</v>
      </c>
      <c r="BL43" s="8">
        <f t="shared" si="21"/>
        <v>0</v>
      </c>
      <c r="BM43" s="8">
        <f t="shared" si="22"/>
        <v>0</v>
      </c>
      <c r="BN43" s="8">
        <f t="shared" si="23"/>
        <v>26.96</v>
      </c>
      <c r="BO43" s="8">
        <f t="shared" si="24"/>
        <v>26.96</v>
      </c>
      <c r="BP43" s="139">
        <f t="shared" si="25"/>
        <v>-26.96</v>
      </c>
      <c r="BQ43" s="139">
        <f t="shared" si="26"/>
        <v>-26.96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960</v>
      </c>
      <c r="G44" s="16">
        <f>'[3]01'!G46</f>
        <v>0</v>
      </c>
      <c r="H44" s="17">
        <f t="shared" si="27"/>
        <v>1280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26.96</v>
      </c>
      <c r="AE44" s="8">
        <f t="shared" si="11"/>
        <v>26.96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26.96</v>
      </c>
      <c r="AL44" s="8">
        <f t="shared" si="31"/>
        <v>216.07999999999998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216.07999999999998</v>
      </c>
      <c r="AW44" s="199">
        <v>26.96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26.96</v>
      </c>
      <c r="BD44" s="199">
        <v>26.96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26.96</v>
      </c>
      <c r="BL44" s="8">
        <f t="shared" si="21"/>
        <v>0</v>
      </c>
      <c r="BM44" s="8">
        <f t="shared" si="22"/>
        <v>0</v>
      </c>
      <c r="BN44" s="8">
        <f t="shared" si="23"/>
        <v>26.96</v>
      </c>
      <c r="BO44" s="8">
        <f t="shared" si="24"/>
        <v>26.96</v>
      </c>
      <c r="BP44" s="139">
        <f t="shared" si="25"/>
        <v>-26.96</v>
      </c>
      <c r="BQ44" s="139">
        <f t="shared" si="26"/>
        <v>-26.96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960</v>
      </c>
      <c r="G45" s="16">
        <f>'[3]01'!G47</f>
        <v>0</v>
      </c>
      <c r="H45" s="17">
        <f t="shared" si="27"/>
        <v>1280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26.96</v>
      </c>
      <c r="AE45" s="8">
        <f t="shared" si="11"/>
        <v>26.96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26.96</v>
      </c>
      <c r="AL45" s="8">
        <f t="shared" si="31"/>
        <v>216.07999999999998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216.07999999999998</v>
      </c>
      <c r="AW45" s="199">
        <v>26.96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26.96</v>
      </c>
      <c r="BD45" s="199">
        <v>26.96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26.96</v>
      </c>
      <c r="BL45" s="8">
        <f t="shared" si="21"/>
        <v>0</v>
      </c>
      <c r="BM45" s="8">
        <f t="shared" si="22"/>
        <v>0</v>
      </c>
      <c r="BN45" s="8">
        <f t="shared" si="23"/>
        <v>26.96</v>
      </c>
      <c r="BO45" s="8">
        <f t="shared" si="24"/>
        <v>26.96</v>
      </c>
      <c r="BP45" s="139">
        <f t="shared" si="25"/>
        <v>-26.96</v>
      </c>
      <c r="BQ45" s="139">
        <f t="shared" si="26"/>
        <v>-26.96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960</v>
      </c>
      <c r="G46" s="16">
        <f>'[3]01'!G48</f>
        <v>0</v>
      </c>
      <c r="H46" s="17">
        <f t="shared" si="27"/>
        <v>1280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26.96</v>
      </c>
      <c r="AE46" s="8">
        <f t="shared" si="11"/>
        <v>26.96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26.96</v>
      </c>
      <c r="AL46" s="8">
        <f t="shared" si="31"/>
        <v>216.07999999999998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216.07999999999998</v>
      </c>
      <c r="AW46" s="199">
        <v>26.96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26.96</v>
      </c>
      <c r="BD46" s="199">
        <v>26.96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26.96</v>
      </c>
      <c r="BL46" s="8">
        <f t="shared" si="21"/>
        <v>0</v>
      </c>
      <c r="BM46" s="8">
        <f t="shared" si="22"/>
        <v>0</v>
      </c>
      <c r="BN46" s="8">
        <f t="shared" si="23"/>
        <v>26.96</v>
      </c>
      <c r="BO46" s="8">
        <f t="shared" si="24"/>
        <v>26.96</v>
      </c>
      <c r="BP46" s="139">
        <f t="shared" si="25"/>
        <v>-26.96</v>
      </c>
      <c r="BQ46" s="139">
        <f t="shared" si="26"/>
        <v>-26.96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960</v>
      </c>
      <c r="G47" s="16">
        <f>'[3]01'!G49</f>
        <v>0</v>
      </c>
      <c r="H47" s="17">
        <f t="shared" si="27"/>
        <v>1280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26.96</v>
      </c>
      <c r="AE47" s="8">
        <f t="shared" si="11"/>
        <v>26.96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26.96</v>
      </c>
      <c r="AL47" s="8">
        <f t="shared" si="31"/>
        <v>216.07999999999998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216.07999999999998</v>
      </c>
      <c r="AW47" s="199">
        <v>26.96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26.96</v>
      </c>
      <c r="BD47" s="199">
        <v>26.96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26.96</v>
      </c>
      <c r="BL47" s="8">
        <f t="shared" si="21"/>
        <v>0</v>
      </c>
      <c r="BM47" s="8">
        <f t="shared" si="22"/>
        <v>0</v>
      </c>
      <c r="BN47" s="8">
        <f t="shared" si="23"/>
        <v>26.96</v>
      </c>
      <c r="BO47" s="8">
        <f t="shared" si="24"/>
        <v>26.96</v>
      </c>
      <c r="BP47" s="139">
        <f t="shared" si="25"/>
        <v>-26.96</v>
      </c>
      <c r="BQ47" s="139">
        <f t="shared" si="26"/>
        <v>-26.96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960</v>
      </c>
      <c r="G48" s="16">
        <f>'[3]01'!G50</f>
        <v>0</v>
      </c>
      <c r="H48" s="17">
        <f t="shared" si="27"/>
        <v>1280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26.96</v>
      </c>
      <c r="AE48" s="8">
        <f t="shared" si="11"/>
        <v>26.96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26.96</v>
      </c>
      <c r="AL48" s="8">
        <f t="shared" si="31"/>
        <v>216.07999999999998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216.07999999999998</v>
      </c>
      <c r="AW48" s="199">
        <v>26.96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26.96</v>
      </c>
      <c r="BD48" s="199">
        <v>26.96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26.96</v>
      </c>
      <c r="BL48" s="8">
        <f t="shared" si="21"/>
        <v>0</v>
      </c>
      <c r="BM48" s="8">
        <f t="shared" si="22"/>
        <v>0</v>
      </c>
      <c r="BN48" s="8">
        <f t="shared" si="23"/>
        <v>26.96</v>
      </c>
      <c r="BO48" s="8">
        <f t="shared" si="24"/>
        <v>26.96</v>
      </c>
      <c r="BP48" s="139">
        <f t="shared" si="25"/>
        <v>-26.96</v>
      </c>
      <c r="BQ48" s="139">
        <f t="shared" si="26"/>
        <v>-26.96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960</v>
      </c>
      <c r="G49" s="16">
        <f>'[3]01'!G51</f>
        <v>0</v>
      </c>
      <c r="H49" s="17">
        <f t="shared" si="27"/>
        <v>1280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26.96</v>
      </c>
      <c r="AE49" s="8">
        <f t="shared" si="11"/>
        <v>26.96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26.96</v>
      </c>
      <c r="AL49" s="8">
        <f t="shared" si="31"/>
        <v>216.07999999999998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216.07999999999998</v>
      </c>
      <c r="AW49" s="199">
        <v>26.96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26.96</v>
      </c>
      <c r="BD49" s="199">
        <v>26.96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26.96</v>
      </c>
      <c r="BL49" s="8">
        <f t="shared" si="21"/>
        <v>0</v>
      </c>
      <c r="BM49" s="8">
        <f t="shared" si="22"/>
        <v>0</v>
      </c>
      <c r="BN49" s="8">
        <f t="shared" si="23"/>
        <v>26.96</v>
      </c>
      <c r="BO49" s="8">
        <f t="shared" si="24"/>
        <v>26.96</v>
      </c>
      <c r="BP49" s="139">
        <f t="shared" si="25"/>
        <v>-26.96</v>
      </c>
      <c r="BQ49" s="139">
        <f t="shared" si="26"/>
        <v>-26.96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960</v>
      </c>
      <c r="G50" s="16">
        <f>'[3]01'!G52</f>
        <v>0</v>
      </c>
      <c r="H50" s="17">
        <f t="shared" si="27"/>
        <v>1280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26.96</v>
      </c>
      <c r="AE50" s="8">
        <f t="shared" si="11"/>
        <v>26.96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26.96</v>
      </c>
      <c r="AL50" s="8">
        <f t="shared" si="31"/>
        <v>216.07999999999998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216.07999999999998</v>
      </c>
      <c r="AW50" s="199">
        <v>26.96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26.96</v>
      </c>
      <c r="BD50" s="199">
        <v>26.96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26.96</v>
      </c>
      <c r="BL50" s="8">
        <f t="shared" si="21"/>
        <v>0</v>
      </c>
      <c r="BM50" s="8">
        <f t="shared" si="22"/>
        <v>0</v>
      </c>
      <c r="BN50" s="8">
        <f t="shared" si="23"/>
        <v>26.96</v>
      </c>
      <c r="BO50" s="8">
        <f t="shared" si="24"/>
        <v>26.96</v>
      </c>
      <c r="BP50" s="139">
        <f t="shared" si="25"/>
        <v>-26.96</v>
      </c>
      <c r="BQ50" s="139">
        <f t="shared" si="26"/>
        <v>-26.96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960</v>
      </c>
      <c r="G51" s="16">
        <f>'[3]01'!G53</f>
        <v>0</v>
      </c>
      <c r="H51" s="17">
        <f t="shared" si="27"/>
        <v>1280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960</v>
      </c>
      <c r="G52" s="16">
        <f>'[3]01'!G54</f>
        <v>0</v>
      </c>
      <c r="H52" s="17">
        <f t="shared" si="27"/>
        <v>1280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960</v>
      </c>
      <c r="G53" s="16">
        <f>'[3]01'!G55</f>
        <v>0</v>
      </c>
      <c r="H53" s="17">
        <f t="shared" si="27"/>
        <v>1280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960</v>
      </c>
      <c r="G54" s="16">
        <f>'[3]01'!G56</f>
        <v>0</v>
      </c>
      <c r="H54" s="17">
        <f t="shared" si="27"/>
        <v>1280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960</v>
      </c>
      <c r="G55" s="16">
        <f>'[3]01'!G57</f>
        <v>0</v>
      </c>
      <c r="H55" s="17">
        <f t="shared" si="27"/>
        <v>1280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960</v>
      </c>
      <c r="G56" s="16">
        <f>'[3]01'!G58</f>
        <v>0</v>
      </c>
      <c r="H56" s="17">
        <f t="shared" si="27"/>
        <v>1280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960</v>
      </c>
      <c r="G57" s="16">
        <f>'[3]01'!G59</f>
        <v>0</v>
      </c>
      <c r="H57" s="17">
        <f t="shared" si="27"/>
        <v>1280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960</v>
      </c>
      <c r="G58" s="16">
        <f>'[3]01'!G60</f>
        <v>0</v>
      </c>
      <c r="H58" s="17">
        <f t="shared" si="27"/>
        <v>1280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960</v>
      </c>
      <c r="G59" s="16">
        <f>'[3]01'!G61</f>
        <v>0</v>
      </c>
      <c r="H59" s="17">
        <f t="shared" si="27"/>
        <v>1280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960</v>
      </c>
      <c r="G60" s="16">
        <f>'[3]01'!G62</f>
        <v>0</v>
      </c>
      <c r="H60" s="17">
        <f t="shared" si="27"/>
        <v>1280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960</v>
      </c>
      <c r="G61" s="16">
        <f>'[3]01'!G63</f>
        <v>0</v>
      </c>
      <c r="H61" s="17">
        <f t="shared" si="27"/>
        <v>1280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960</v>
      </c>
      <c r="G62" s="16">
        <f>'[3]01'!G64</f>
        <v>0</v>
      </c>
      <c r="H62" s="17">
        <f t="shared" si="27"/>
        <v>1280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960</v>
      </c>
      <c r="G63" s="16">
        <f>'[3]01'!G65</f>
        <v>0</v>
      </c>
      <c r="H63" s="17">
        <f t="shared" si="27"/>
        <v>1280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960</v>
      </c>
      <c r="G64" s="16">
        <f>'[3]01'!G66</f>
        <v>0</v>
      </c>
      <c r="H64" s="17">
        <f t="shared" si="27"/>
        <v>1280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960</v>
      </c>
      <c r="G65" s="16">
        <f>'[3]01'!G67</f>
        <v>0</v>
      </c>
      <c r="H65" s="17">
        <f t="shared" si="27"/>
        <v>1280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24.28</v>
      </c>
      <c r="AE65" s="8">
        <f t="shared" si="11"/>
        <v>24.28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24.28</v>
      </c>
      <c r="AL65" s="8">
        <f t="shared" si="35"/>
        <v>221.44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221.44</v>
      </c>
      <c r="AW65" s="199">
        <v>24.28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24.28</v>
      </c>
      <c r="BD65" s="199">
        <v>24.28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24.28</v>
      </c>
      <c r="BL65" s="8">
        <f t="shared" si="21"/>
        <v>0</v>
      </c>
      <c r="BM65" s="8">
        <f t="shared" si="22"/>
        <v>0</v>
      </c>
      <c r="BN65" s="8">
        <f t="shared" si="23"/>
        <v>24.28</v>
      </c>
      <c r="BO65" s="8">
        <f t="shared" si="24"/>
        <v>24.28</v>
      </c>
      <c r="BP65" s="139">
        <f t="shared" si="25"/>
        <v>-24.28</v>
      </c>
      <c r="BQ65" s="139">
        <f t="shared" si="26"/>
        <v>-24.28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960</v>
      </c>
      <c r="G66" s="16">
        <f>'[3]01'!G68</f>
        <v>0</v>
      </c>
      <c r="H66" s="17">
        <f t="shared" si="27"/>
        <v>1280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24.28</v>
      </c>
      <c r="AE66" s="8">
        <f t="shared" si="11"/>
        <v>24.28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24.28</v>
      </c>
      <c r="AL66" s="8">
        <f t="shared" si="35"/>
        <v>221.44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221.44</v>
      </c>
      <c r="AW66" s="199">
        <v>24.28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24.28</v>
      </c>
      <c r="BD66" s="199">
        <v>24.28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24.28</v>
      </c>
      <c r="BL66" s="8">
        <f t="shared" si="21"/>
        <v>0</v>
      </c>
      <c r="BM66" s="8">
        <f t="shared" si="22"/>
        <v>0</v>
      </c>
      <c r="BN66" s="8">
        <f t="shared" si="23"/>
        <v>24.28</v>
      </c>
      <c r="BO66" s="8">
        <f t="shared" si="24"/>
        <v>24.28</v>
      </c>
      <c r="BP66" s="139">
        <f t="shared" si="25"/>
        <v>-24.28</v>
      </c>
      <c r="BQ66" s="139">
        <f t="shared" si="26"/>
        <v>-24.28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960</v>
      </c>
      <c r="G67" s="16">
        <f>'[3]01'!G69</f>
        <v>0</v>
      </c>
      <c r="H67" s="17">
        <f t="shared" si="27"/>
        <v>1280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24.28</v>
      </c>
      <c r="AE67" s="8">
        <f t="shared" si="11"/>
        <v>24.28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24.28</v>
      </c>
      <c r="AL67" s="8">
        <f t="shared" si="35"/>
        <v>221.44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221.44</v>
      </c>
      <c r="AW67" s="199">
        <v>24.28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24.28</v>
      </c>
      <c r="BD67" s="199">
        <v>24.28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24.28</v>
      </c>
      <c r="BL67" s="8">
        <f t="shared" si="21"/>
        <v>0</v>
      </c>
      <c r="BM67" s="8">
        <f t="shared" si="22"/>
        <v>0</v>
      </c>
      <c r="BN67" s="8">
        <f t="shared" si="23"/>
        <v>24.28</v>
      </c>
      <c r="BO67" s="8">
        <f t="shared" si="24"/>
        <v>24.28</v>
      </c>
      <c r="BP67" s="139">
        <f t="shared" si="25"/>
        <v>-24.28</v>
      </c>
      <c r="BQ67" s="139">
        <f t="shared" si="26"/>
        <v>-24.28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960</v>
      </c>
      <c r="G68" s="16">
        <f>'[3]01'!G70</f>
        <v>0</v>
      </c>
      <c r="H68" s="17">
        <f t="shared" si="27"/>
        <v>1280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24.28</v>
      </c>
      <c r="AE68" s="8">
        <f t="shared" ref="AE68:AE98" si="43">BD68</f>
        <v>24.28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24.28</v>
      </c>
      <c r="AL68" s="8">
        <f t="shared" si="35"/>
        <v>221.44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221.44</v>
      </c>
      <c r="AW68" s="199">
        <v>24.28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24.28</v>
      </c>
      <c r="BD68" s="199">
        <v>24.28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24.28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24.28</v>
      </c>
      <c r="BO68" s="8">
        <f t="shared" ref="BO68:BO98" si="56">BJ68</f>
        <v>24.28</v>
      </c>
      <c r="BP68" s="139">
        <f t="shared" ref="BP68:BP98" si="57">BL68-BN68</f>
        <v>-24.28</v>
      </c>
      <c r="BQ68" s="139">
        <f t="shared" ref="BQ68:BQ98" si="58">BM68-BO68</f>
        <v>-24.28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960</v>
      </c>
      <c r="G69" s="16">
        <f>'[3]01'!G71</f>
        <v>0</v>
      </c>
      <c r="H69" s="17">
        <f t="shared" ref="H69:H98" si="59">SUM(B69:G69)</f>
        <v>1280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W69" s="199">
        <v>26.99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26.99</v>
      </c>
      <c r="BD69" s="199">
        <v>26.99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26.99</v>
      </c>
      <c r="BL69" s="8">
        <f t="shared" si="53"/>
        <v>0</v>
      </c>
      <c r="BM69" s="8">
        <f t="shared" si="54"/>
        <v>0</v>
      </c>
      <c r="BN69" s="8">
        <f t="shared" si="55"/>
        <v>26.99</v>
      </c>
      <c r="BO69" s="8">
        <f t="shared" si="56"/>
        <v>26.99</v>
      </c>
      <c r="BP69" s="139">
        <f t="shared" si="57"/>
        <v>-26.99</v>
      </c>
      <c r="BQ69" s="139">
        <f t="shared" si="58"/>
        <v>-26.99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960</v>
      </c>
      <c r="G70" s="16">
        <f>'[3]01'!G72</f>
        <v>0</v>
      </c>
      <c r="H70" s="17">
        <f t="shared" si="59"/>
        <v>1280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W70" s="199">
        <v>26.99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26.99</v>
      </c>
      <c r="BD70" s="199">
        <v>26.99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26.99</v>
      </c>
      <c r="BL70" s="8">
        <f t="shared" si="53"/>
        <v>0</v>
      </c>
      <c r="BM70" s="8">
        <f t="shared" si="54"/>
        <v>0</v>
      </c>
      <c r="BN70" s="8">
        <f t="shared" si="55"/>
        <v>26.99</v>
      </c>
      <c r="BO70" s="8">
        <f t="shared" si="56"/>
        <v>26.99</v>
      </c>
      <c r="BP70" s="139">
        <f t="shared" si="57"/>
        <v>-26.99</v>
      </c>
      <c r="BQ70" s="139">
        <f t="shared" si="58"/>
        <v>-26.99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960</v>
      </c>
      <c r="G71" s="16">
        <f>'[3]01'!G73</f>
        <v>0</v>
      </c>
      <c r="H71" s="17">
        <f t="shared" si="59"/>
        <v>1280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W71" s="199">
        <v>26.99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26.99</v>
      </c>
      <c r="BD71" s="199">
        <v>26.99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26.99</v>
      </c>
      <c r="BL71" s="8">
        <f t="shared" si="53"/>
        <v>0</v>
      </c>
      <c r="BM71" s="8">
        <f t="shared" si="54"/>
        <v>0</v>
      </c>
      <c r="BN71" s="8">
        <f t="shared" si="55"/>
        <v>26.99</v>
      </c>
      <c r="BO71" s="8">
        <f t="shared" si="56"/>
        <v>26.99</v>
      </c>
      <c r="BP71" s="139">
        <f t="shared" si="57"/>
        <v>-26.99</v>
      </c>
      <c r="BQ71" s="139">
        <f t="shared" si="58"/>
        <v>-26.99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960</v>
      </c>
      <c r="G72" s="16">
        <f>'[3]01'!G74</f>
        <v>0</v>
      </c>
      <c r="H72" s="17">
        <f t="shared" si="59"/>
        <v>1280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W72" s="199">
        <v>26.99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26.99</v>
      </c>
      <c r="BD72" s="199">
        <v>26.99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26.99</v>
      </c>
      <c r="BL72" s="8">
        <f t="shared" si="53"/>
        <v>0</v>
      </c>
      <c r="BM72" s="8">
        <f t="shared" si="54"/>
        <v>0</v>
      </c>
      <c r="BN72" s="8">
        <f t="shared" si="55"/>
        <v>26.99</v>
      </c>
      <c r="BO72" s="8">
        <f t="shared" si="56"/>
        <v>26.99</v>
      </c>
      <c r="BP72" s="139">
        <f t="shared" si="57"/>
        <v>-26.99</v>
      </c>
      <c r="BQ72" s="139">
        <f t="shared" si="58"/>
        <v>-26.99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960</v>
      </c>
      <c r="G73" s="16">
        <f>'[3]01'!G75</f>
        <v>0</v>
      </c>
      <c r="H73" s="17">
        <f t="shared" si="59"/>
        <v>1280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W73" s="199">
        <v>26.99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26.99</v>
      </c>
      <c r="BD73" s="199">
        <v>26.99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26.99</v>
      </c>
      <c r="BL73" s="8">
        <f t="shared" si="53"/>
        <v>0</v>
      </c>
      <c r="BM73" s="8">
        <f t="shared" si="54"/>
        <v>0</v>
      </c>
      <c r="BN73" s="8">
        <f t="shared" si="55"/>
        <v>26.99</v>
      </c>
      <c r="BO73" s="8">
        <f t="shared" si="56"/>
        <v>26.99</v>
      </c>
      <c r="BP73" s="139">
        <f t="shared" si="57"/>
        <v>-26.99</v>
      </c>
      <c r="BQ73" s="139">
        <f t="shared" si="58"/>
        <v>-26.99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960</v>
      </c>
      <c r="G74" s="16">
        <f>'[3]01'!G76</f>
        <v>0</v>
      </c>
      <c r="H74" s="17">
        <f t="shared" si="59"/>
        <v>1280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W74" s="199">
        <v>26.99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26.99</v>
      </c>
      <c r="BD74" s="199">
        <v>26.99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26.99</v>
      </c>
      <c r="BL74" s="8">
        <f t="shared" si="53"/>
        <v>0</v>
      </c>
      <c r="BM74" s="8">
        <f t="shared" si="54"/>
        <v>0</v>
      </c>
      <c r="BN74" s="8">
        <f t="shared" si="55"/>
        <v>26.99</v>
      </c>
      <c r="BO74" s="8">
        <f t="shared" si="56"/>
        <v>26.99</v>
      </c>
      <c r="BP74" s="139">
        <f t="shared" si="57"/>
        <v>-26.99</v>
      </c>
      <c r="BQ74" s="139">
        <f t="shared" si="58"/>
        <v>-26.99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980</v>
      </c>
      <c r="G75" s="16">
        <f>'[3]01'!G77</f>
        <v>0</v>
      </c>
      <c r="H75" s="17">
        <f t="shared" si="59"/>
        <v>1300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W75" s="199">
        <v>26.99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26.99</v>
      </c>
      <c r="BD75" s="199">
        <v>26.99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26.99</v>
      </c>
      <c r="BL75" s="8">
        <f t="shared" si="53"/>
        <v>0</v>
      </c>
      <c r="BM75" s="8">
        <f t="shared" si="54"/>
        <v>0</v>
      </c>
      <c r="BN75" s="8">
        <f t="shared" si="55"/>
        <v>26.99</v>
      </c>
      <c r="BO75" s="8">
        <f t="shared" si="56"/>
        <v>26.99</v>
      </c>
      <c r="BP75" s="139">
        <f t="shared" si="57"/>
        <v>-26.99</v>
      </c>
      <c r="BQ75" s="139">
        <f t="shared" si="58"/>
        <v>-26.99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980</v>
      </c>
      <c r="G76" s="16">
        <f>'[3]01'!G78</f>
        <v>0</v>
      </c>
      <c r="H76" s="17">
        <f t="shared" si="59"/>
        <v>1300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W76" s="199">
        <v>26.99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26.99</v>
      </c>
      <c r="BD76" s="199">
        <v>26.99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26.99</v>
      </c>
      <c r="BL76" s="8">
        <f t="shared" si="53"/>
        <v>0</v>
      </c>
      <c r="BM76" s="8">
        <f t="shared" si="54"/>
        <v>0</v>
      </c>
      <c r="BN76" s="8">
        <f t="shared" si="55"/>
        <v>26.99</v>
      </c>
      <c r="BO76" s="8">
        <f t="shared" si="56"/>
        <v>26.99</v>
      </c>
      <c r="BP76" s="139">
        <f t="shared" si="57"/>
        <v>-26.99</v>
      </c>
      <c r="BQ76" s="139">
        <f t="shared" si="58"/>
        <v>-26.99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980</v>
      </c>
      <c r="G77" s="16">
        <f>'[3]01'!G79</f>
        <v>0</v>
      </c>
      <c r="H77" s="17">
        <f t="shared" si="59"/>
        <v>1300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W77" s="199">
        <v>26.99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26.99</v>
      </c>
      <c r="BD77" s="199">
        <v>26.99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26.99</v>
      </c>
      <c r="BL77" s="8">
        <f t="shared" si="53"/>
        <v>0</v>
      </c>
      <c r="BM77" s="8">
        <f t="shared" si="54"/>
        <v>0</v>
      </c>
      <c r="BN77" s="8">
        <f t="shared" si="55"/>
        <v>26.99</v>
      </c>
      <c r="BO77" s="8">
        <f t="shared" si="56"/>
        <v>26.99</v>
      </c>
      <c r="BP77" s="139">
        <f t="shared" si="57"/>
        <v>-26.99</v>
      </c>
      <c r="BQ77" s="139">
        <f t="shared" si="58"/>
        <v>-26.99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980</v>
      </c>
      <c r="G78" s="16">
        <f>'[3]01'!G80</f>
        <v>0</v>
      </c>
      <c r="H78" s="17">
        <f t="shared" si="59"/>
        <v>1300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W78" s="199">
        <v>26.99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26.99</v>
      </c>
      <c r="BD78" s="199">
        <v>26.99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26.99</v>
      </c>
      <c r="BL78" s="8">
        <f t="shared" si="53"/>
        <v>0</v>
      </c>
      <c r="BM78" s="8">
        <f t="shared" si="54"/>
        <v>0</v>
      </c>
      <c r="BN78" s="8">
        <f t="shared" si="55"/>
        <v>26.99</v>
      </c>
      <c r="BO78" s="8">
        <f t="shared" si="56"/>
        <v>26.99</v>
      </c>
      <c r="BP78" s="139">
        <f t="shared" si="57"/>
        <v>-26.99</v>
      </c>
      <c r="BQ78" s="139">
        <f t="shared" si="58"/>
        <v>-26.99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980</v>
      </c>
      <c r="G79" s="16">
        <f>'[3]01'!G81</f>
        <v>0</v>
      </c>
      <c r="H79" s="17">
        <f t="shared" si="59"/>
        <v>1300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211.57999999999998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211.57999999999998</v>
      </c>
      <c r="AW79" s="199">
        <v>26.42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26.42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26.42</v>
      </c>
      <c r="BO79" s="8">
        <f t="shared" si="56"/>
        <v>32</v>
      </c>
      <c r="BP79" s="139">
        <f t="shared" si="57"/>
        <v>-26.42</v>
      </c>
      <c r="BQ79" s="139">
        <f t="shared" si="58"/>
        <v>-32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980</v>
      </c>
      <c r="G80" s="16">
        <f>'[3]01'!G82</f>
        <v>0</v>
      </c>
      <c r="H80" s="17">
        <f t="shared" si="59"/>
        <v>1300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211.57999999999998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211.57999999999998</v>
      </c>
      <c r="AW80" s="199">
        <v>26.42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26.42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26.42</v>
      </c>
      <c r="BO80" s="8">
        <f t="shared" si="56"/>
        <v>32</v>
      </c>
      <c r="BP80" s="139">
        <f t="shared" si="57"/>
        <v>-26.42</v>
      </c>
      <c r="BQ80" s="139">
        <f t="shared" si="58"/>
        <v>-32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980</v>
      </c>
      <c r="G81" s="16">
        <f>'[3]01'!G83</f>
        <v>0</v>
      </c>
      <c r="H81" s="17">
        <f t="shared" si="59"/>
        <v>1300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26.42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26.42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211.57999999999998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211.57999999999998</v>
      </c>
      <c r="AW81" s="199">
        <v>26.42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26.42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26.42</v>
      </c>
      <c r="BO81" s="8">
        <f t="shared" si="56"/>
        <v>32</v>
      </c>
      <c r="BP81" s="139">
        <f t="shared" si="57"/>
        <v>-26.42</v>
      </c>
      <c r="BQ81" s="139">
        <f t="shared" si="58"/>
        <v>-32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980</v>
      </c>
      <c r="G82" s="16">
        <f>'[3]01'!G84</f>
        <v>0</v>
      </c>
      <c r="H82" s="17">
        <f t="shared" si="59"/>
        <v>1300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211.57999999999998</v>
      </c>
      <c r="AW82" s="199">
        <v>26.42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26.42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26.42</v>
      </c>
      <c r="BO82" s="8">
        <f t="shared" si="56"/>
        <v>32</v>
      </c>
      <c r="BP82" s="139">
        <f t="shared" si="57"/>
        <v>-26.42</v>
      </c>
      <c r="BQ82" s="139">
        <f t="shared" si="58"/>
        <v>-32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980</v>
      </c>
      <c r="G83" s="16">
        <f>'[3]01'!G85</f>
        <v>0</v>
      </c>
      <c r="H83" s="17">
        <f t="shared" si="59"/>
        <v>1300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211.57999999999998</v>
      </c>
      <c r="AW83" s="199">
        <v>26.42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26.42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26.42</v>
      </c>
      <c r="BO83" s="8">
        <f t="shared" si="56"/>
        <v>32</v>
      </c>
      <c r="BP83" s="139">
        <f t="shared" si="57"/>
        <v>-26.42</v>
      </c>
      <c r="BQ83" s="139">
        <f t="shared" si="58"/>
        <v>-32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980</v>
      </c>
      <c r="G84" s="16">
        <f>'[3]01'!G86</f>
        <v>0</v>
      </c>
      <c r="H84" s="17">
        <f t="shared" si="59"/>
        <v>1300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W84" s="199">
        <v>26.42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26.42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26.42</v>
      </c>
      <c r="BO84" s="8">
        <f t="shared" si="56"/>
        <v>32</v>
      </c>
      <c r="BP84" s="139">
        <f t="shared" si="57"/>
        <v>-26.42</v>
      </c>
      <c r="BQ84" s="139">
        <f t="shared" si="58"/>
        <v>-32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980</v>
      </c>
      <c r="G85" s="16">
        <f>'[3]01'!G87</f>
        <v>0</v>
      </c>
      <c r="H85" s="17">
        <f t="shared" si="59"/>
        <v>1300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211.57999999999998</v>
      </c>
      <c r="AW85" s="199">
        <v>26.42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26.42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26.42</v>
      </c>
      <c r="BO85" s="8">
        <f t="shared" si="56"/>
        <v>32</v>
      </c>
      <c r="BP85" s="139">
        <f t="shared" si="57"/>
        <v>-26.42</v>
      </c>
      <c r="BQ85" s="139">
        <f t="shared" si="58"/>
        <v>-32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980</v>
      </c>
      <c r="G86" s="16">
        <f>'[3]01'!G88</f>
        <v>0</v>
      </c>
      <c r="H86" s="17">
        <f t="shared" si="59"/>
        <v>1300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W86" s="199">
        <v>26.42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26.42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26.42</v>
      </c>
      <c r="BO86" s="8">
        <f t="shared" si="56"/>
        <v>32</v>
      </c>
      <c r="BP86" s="139">
        <f t="shared" si="57"/>
        <v>-26.42</v>
      </c>
      <c r="BQ86" s="139">
        <f t="shared" si="58"/>
        <v>-32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980</v>
      </c>
      <c r="G87" s="16">
        <f>'[3]01'!G89</f>
        <v>0</v>
      </c>
      <c r="H87" s="17">
        <f t="shared" si="59"/>
        <v>1300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W87" s="199">
        <v>26.42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26.42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26.42</v>
      </c>
      <c r="BO87" s="8">
        <f t="shared" si="56"/>
        <v>32</v>
      </c>
      <c r="BP87" s="139">
        <f t="shared" si="57"/>
        <v>-26.42</v>
      </c>
      <c r="BQ87" s="139">
        <f t="shared" si="58"/>
        <v>-32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980</v>
      </c>
      <c r="G88" s="16">
        <f>'[3]01'!G90</f>
        <v>0</v>
      </c>
      <c r="H88" s="17">
        <f t="shared" si="59"/>
        <v>1300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211.64</v>
      </c>
      <c r="AW88" s="199">
        <v>26.36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26.36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26.36</v>
      </c>
      <c r="BO88" s="8">
        <f t="shared" si="56"/>
        <v>32</v>
      </c>
      <c r="BP88" s="139">
        <f t="shared" si="57"/>
        <v>-26.36</v>
      </c>
      <c r="BQ88" s="139">
        <f t="shared" si="58"/>
        <v>-32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980</v>
      </c>
      <c r="G89" s="16">
        <f>'[3]01'!G91</f>
        <v>0</v>
      </c>
      <c r="H89" s="17">
        <f t="shared" si="59"/>
        <v>1300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211.64</v>
      </c>
      <c r="AW89" s="199">
        <v>26.36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26.36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26.36</v>
      </c>
      <c r="BO89" s="8">
        <f t="shared" si="56"/>
        <v>32</v>
      </c>
      <c r="BP89" s="139">
        <f t="shared" si="57"/>
        <v>-26.36</v>
      </c>
      <c r="BQ89" s="139">
        <f t="shared" si="58"/>
        <v>-32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980</v>
      </c>
      <c r="G90" s="16">
        <f>'[3]01'!G92</f>
        <v>0</v>
      </c>
      <c r="H90" s="17">
        <f t="shared" si="59"/>
        <v>1300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211.64</v>
      </c>
      <c r="AW90" s="199">
        <v>26.36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26.36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26.36</v>
      </c>
      <c r="BO90" s="8">
        <f t="shared" si="56"/>
        <v>32</v>
      </c>
      <c r="BP90" s="139">
        <f t="shared" si="57"/>
        <v>-26.36</v>
      </c>
      <c r="BQ90" s="139">
        <f t="shared" si="58"/>
        <v>-32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980</v>
      </c>
      <c r="G91" s="16">
        <f>'[3]01'!G93</f>
        <v>0</v>
      </c>
      <c r="H91" s="17">
        <f t="shared" si="59"/>
        <v>1300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980</v>
      </c>
      <c r="G92" s="16">
        <f>'[3]01'!G94</f>
        <v>0</v>
      </c>
      <c r="H92" s="17">
        <f t="shared" si="59"/>
        <v>1300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980</v>
      </c>
      <c r="G93" s="16">
        <f>'[3]01'!G95</f>
        <v>0</v>
      </c>
      <c r="H93" s="17">
        <f t="shared" si="59"/>
        <v>1300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39">
        <f t="shared" si="57"/>
        <v>-26.99</v>
      </c>
      <c r="BQ93" s="139">
        <f t="shared" si="58"/>
        <v>-26.99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980</v>
      </c>
      <c r="G94" s="16">
        <f>'[3]01'!G96</f>
        <v>0</v>
      </c>
      <c r="H94" s="17">
        <f t="shared" si="59"/>
        <v>1300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39">
        <f t="shared" si="57"/>
        <v>-26.99</v>
      </c>
      <c r="BQ94" s="139">
        <f t="shared" si="58"/>
        <v>-26.99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980</v>
      </c>
      <c r="G95" s="16">
        <f>'[3]01'!G97</f>
        <v>0</v>
      </c>
      <c r="H95" s="17">
        <f t="shared" si="59"/>
        <v>1300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199">
        <v>26.99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26.99</v>
      </c>
      <c r="BD95" s="199">
        <v>26.99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39">
        <f t="shared" si="57"/>
        <v>-26.99</v>
      </c>
      <c r="BQ95" s="139">
        <f t="shared" si="58"/>
        <v>-26.99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980</v>
      </c>
      <c r="G96" s="16">
        <f>'[3]01'!G98</f>
        <v>0</v>
      </c>
      <c r="H96" s="17">
        <f t="shared" si="59"/>
        <v>1300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199">
        <v>26.99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26.99</v>
      </c>
      <c r="BD96" s="199">
        <v>26.99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39">
        <f t="shared" si="57"/>
        <v>-26.99</v>
      </c>
      <c r="BQ96" s="139">
        <f t="shared" si="58"/>
        <v>-26.99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980</v>
      </c>
      <c r="G97" s="16">
        <f>'[3]01'!G99</f>
        <v>0</v>
      </c>
      <c r="H97" s="17">
        <f t="shared" si="59"/>
        <v>1300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199">
        <v>26.99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26.99</v>
      </c>
      <c r="BD97" s="199">
        <v>26.99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39">
        <f t="shared" si="57"/>
        <v>-26.99</v>
      </c>
      <c r="BQ97" s="139">
        <f t="shared" si="58"/>
        <v>-26.99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980</v>
      </c>
      <c r="G98" s="16">
        <f>'[3]01'!G100</f>
        <v>0</v>
      </c>
      <c r="H98" s="17">
        <f t="shared" si="59"/>
        <v>1300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199">
        <v>26.99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26.99</v>
      </c>
      <c r="BD98" s="199">
        <v>26.99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39">
        <f t="shared" si="57"/>
        <v>-26.99</v>
      </c>
      <c r="BQ98" s="139">
        <f t="shared" si="58"/>
        <v>-26.99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6.6401549999999991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6.6401549999999991</v>
      </c>
      <c r="P99" s="15">
        <f t="shared" si="62"/>
        <v>2.4E-2</v>
      </c>
      <c r="Q99" s="15">
        <f t="shared" si="62"/>
        <v>6.6401549999999991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6.6401549999999991</v>
      </c>
      <c r="X99" s="15">
        <f t="shared" si="62"/>
        <v>0.66921499999999967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0.66921499999999967</v>
      </c>
      <c r="AE99" s="15">
        <f t="shared" si="62"/>
        <v>0.70759999999999934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0.70759999999999934</v>
      </c>
      <c r="AL99" s="15">
        <f t="shared" si="62"/>
        <v>5.2633400000000066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5.2633400000000066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0.66921499999999967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0.66921499999999967</v>
      </c>
      <c r="BD99" s="15">
        <f t="shared" si="62"/>
        <v>0.70759999999999934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0.70759999999999934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0.66921499999999967</v>
      </c>
      <c r="BO99" s="15">
        <f t="shared" si="63"/>
        <v>0.70759999999999934</v>
      </c>
      <c r="BP99" s="15">
        <f t="shared" si="63"/>
        <v>-0.66921499999999967</v>
      </c>
      <c r="BQ99" s="15">
        <f t="shared" si="63"/>
        <v>-0.70759999999999934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155</v>
      </c>
      <c r="E3">
        <f>PPCL!N3</f>
        <v>0</v>
      </c>
      <c r="F3">
        <f>B3+C3</f>
        <v>265</v>
      </c>
      <c r="G3">
        <f>D3+E3</f>
        <v>155</v>
      </c>
      <c r="H3" s="112"/>
      <c r="I3">
        <f>BRPL_EOD!AE3+BRPL_EOD!AF3</f>
        <v>43.96</v>
      </c>
      <c r="J3">
        <f>BYPL_EOD!AE3+BYPL_EOD!AF3</f>
        <v>24.97</v>
      </c>
      <c r="K3">
        <f>MES_EOD!AE3+MES_EOD!AF3</f>
        <v>9.42</v>
      </c>
      <c r="L3">
        <f>NDMC_EOD!AE3+NDMC_EOD!AF3</f>
        <v>46.66</v>
      </c>
      <c r="M3">
        <f>TPDDL_EOD!AE3+TPDDL_EOD!AF3</f>
        <v>30</v>
      </c>
      <c r="N3">
        <f t="shared" ref="N3:N66" si="0">SUM(I3:M3)</f>
        <v>155.01</v>
      </c>
      <c r="O3" s="112">
        <f t="shared" ref="O3:O66" si="1">G3-N3</f>
        <v>-9.9999999999909051E-3</v>
      </c>
      <c r="P3">
        <v>43.957164053932004</v>
      </c>
      <c r="Q3">
        <v>24.968389136184761</v>
      </c>
      <c r="R3">
        <v>9.4193922972711448</v>
      </c>
      <c r="S3">
        <v>46.656989871621185</v>
      </c>
      <c r="T3">
        <v>29.998064640990904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265</v>
      </c>
      <c r="G4">
        <f t="shared" ref="G4:G67" si="5">D4+E4</f>
        <v>155</v>
      </c>
      <c r="H4" s="112"/>
      <c r="I4">
        <f>BRPL_EOD!AE4+BRPL_EOD!AF4</f>
        <v>43.96</v>
      </c>
      <c r="J4">
        <f>BYPL_EOD!AE4+BYPL_EOD!AF4</f>
        <v>24.97</v>
      </c>
      <c r="K4">
        <f>MES_EOD!AE4+MES_EOD!AF4</f>
        <v>9.42</v>
      </c>
      <c r="L4">
        <f>NDMC_EOD!AE4+NDMC_EOD!AF4</f>
        <v>46.66</v>
      </c>
      <c r="M4">
        <f>TPDDL_EOD!AE4+TPDDL_EOD!AF4</f>
        <v>30</v>
      </c>
      <c r="N4">
        <f t="shared" si="0"/>
        <v>155.01</v>
      </c>
      <c r="O4" s="112">
        <f t="shared" si="1"/>
        <v>-9.9999999999909051E-3</v>
      </c>
      <c r="P4">
        <v>43.957164053932004</v>
      </c>
      <c r="Q4">
        <v>24.968389136184761</v>
      </c>
      <c r="R4">
        <v>9.4193922972711448</v>
      </c>
      <c r="S4">
        <v>46.656989871621185</v>
      </c>
      <c r="T4">
        <v>29.998064640990904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265</v>
      </c>
      <c r="G5">
        <f t="shared" si="5"/>
        <v>155</v>
      </c>
      <c r="H5" s="112"/>
      <c r="I5">
        <f>BRPL_EOD!AE5+BRPL_EOD!AF5</f>
        <v>43.96</v>
      </c>
      <c r="J5">
        <f>BYPL_EOD!AE5+BYPL_EOD!AF5</f>
        <v>24.97</v>
      </c>
      <c r="K5">
        <f>MES_EOD!AE5+MES_EOD!AF5</f>
        <v>9.42</v>
      </c>
      <c r="L5">
        <f>NDMC_EOD!AE5+NDMC_EOD!AF5</f>
        <v>46.66</v>
      </c>
      <c r="M5">
        <f>TPDDL_EOD!AE5+TPDDL_EOD!AF5</f>
        <v>30</v>
      </c>
      <c r="N5">
        <f t="shared" si="0"/>
        <v>155.01</v>
      </c>
      <c r="O5" s="112">
        <f t="shared" si="1"/>
        <v>-9.9999999999909051E-3</v>
      </c>
      <c r="P5">
        <v>43.957164053932004</v>
      </c>
      <c r="Q5">
        <v>24.968389136184761</v>
      </c>
      <c r="R5">
        <v>9.4193922972711448</v>
      </c>
      <c r="S5">
        <v>46.656989871621185</v>
      </c>
      <c r="T5">
        <v>29.998064640990904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265</v>
      </c>
      <c r="G6">
        <f t="shared" si="5"/>
        <v>155</v>
      </c>
      <c r="H6" s="112"/>
      <c r="I6">
        <f>BRPL_EOD!AE6+BRPL_EOD!AF6</f>
        <v>43.96</v>
      </c>
      <c r="J6">
        <f>BYPL_EOD!AE6+BYPL_EOD!AF6</f>
        <v>24.97</v>
      </c>
      <c r="K6">
        <f>MES_EOD!AE6+MES_EOD!AF6</f>
        <v>9.42</v>
      </c>
      <c r="L6">
        <f>NDMC_EOD!AE6+NDMC_EOD!AF6</f>
        <v>46.66</v>
      </c>
      <c r="M6">
        <f>TPDDL_EOD!AE6+TPDDL_EOD!AF6</f>
        <v>30</v>
      </c>
      <c r="N6">
        <f t="shared" si="0"/>
        <v>155.01</v>
      </c>
      <c r="O6" s="112">
        <f t="shared" si="1"/>
        <v>-9.9999999999909051E-3</v>
      </c>
      <c r="P6">
        <v>43.957164053932004</v>
      </c>
      <c r="Q6">
        <v>24.968389136184761</v>
      </c>
      <c r="R6">
        <v>9.4193922972711448</v>
      </c>
      <c r="S6">
        <v>46.656989871621185</v>
      </c>
      <c r="T6">
        <v>29.998064640990904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265</v>
      </c>
      <c r="G7">
        <f t="shared" si="5"/>
        <v>155</v>
      </c>
      <c r="H7" s="112"/>
      <c r="I7">
        <f>BRPL_EOD!AE7+BRPL_EOD!AF7</f>
        <v>43.96</v>
      </c>
      <c r="J7">
        <f>BYPL_EOD!AE7+BYPL_EOD!AF7</f>
        <v>24.97</v>
      </c>
      <c r="K7">
        <f>MES_EOD!AE7+MES_EOD!AF7</f>
        <v>9.42</v>
      </c>
      <c r="L7">
        <f>NDMC_EOD!AE7+NDMC_EOD!AF7</f>
        <v>46.66</v>
      </c>
      <c r="M7">
        <f>TPDDL_EOD!AE7+TPDDL_EOD!AF7</f>
        <v>30</v>
      </c>
      <c r="N7">
        <f t="shared" si="0"/>
        <v>155.01</v>
      </c>
      <c r="O7" s="112">
        <f t="shared" si="1"/>
        <v>-9.9999999999909051E-3</v>
      </c>
      <c r="P7">
        <v>43.957164053932004</v>
      </c>
      <c r="Q7">
        <v>24.968389136184761</v>
      </c>
      <c r="R7">
        <v>9.4193922972711448</v>
      </c>
      <c r="S7">
        <v>46.656989871621185</v>
      </c>
      <c r="T7">
        <v>29.998064640990904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265</v>
      </c>
      <c r="G8">
        <f t="shared" si="5"/>
        <v>155</v>
      </c>
      <c r="H8" s="112"/>
      <c r="I8">
        <f>BRPL_EOD!AE8+BRPL_EOD!AF8</f>
        <v>43.96</v>
      </c>
      <c r="J8">
        <f>BYPL_EOD!AE8+BYPL_EOD!AF8</f>
        <v>24.97</v>
      </c>
      <c r="K8">
        <f>MES_EOD!AE8+MES_EOD!AF8</f>
        <v>9.42</v>
      </c>
      <c r="L8">
        <f>NDMC_EOD!AE8+NDMC_EOD!AF8</f>
        <v>46.66</v>
      </c>
      <c r="M8">
        <f>TPDDL_EOD!AE8+TPDDL_EOD!AF8</f>
        <v>30</v>
      </c>
      <c r="N8">
        <f t="shared" si="0"/>
        <v>155.01</v>
      </c>
      <c r="O8" s="112">
        <f t="shared" si="1"/>
        <v>-9.9999999999909051E-3</v>
      </c>
      <c r="P8">
        <v>43.957164053932004</v>
      </c>
      <c r="Q8">
        <v>24.968389136184761</v>
      </c>
      <c r="R8">
        <v>9.4193922972711448</v>
      </c>
      <c r="S8">
        <v>46.656989871621185</v>
      </c>
      <c r="T8">
        <v>29.998064640990904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265</v>
      </c>
      <c r="G9">
        <f t="shared" si="5"/>
        <v>155</v>
      </c>
      <c r="H9" s="112"/>
      <c r="I9">
        <f>BRPL_EOD!AE9+BRPL_EOD!AF9</f>
        <v>43.96</v>
      </c>
      <c r="J9">
        <f>BYPL_EOD!AE9+BYPL_EOD!AF9</f>
        <v>24.97</v>
      </c>
      <c r="K9">
        <f>MES_EOD!AE9+MES_EOD!AF9</f>
        <v>9.42</v>
      </c>
      <c r="L9">
        <f>NDMC_EOD!AE9+NDMC_EOD!AF9</f>
        <v>46.66</v>
      </c>
      <c r="M9">
        <f>TPDDL_EOD!AE9+TPDDL_EOD!AF9</f>
        <v>30</v>
      </c>
      <c r="N9">
        <f t="shared" si="0"/>
        <v>155.01</v>
      </c>
      <c r="O9" s="112">
        <f t="shared" si="1"/>
        <v>-9.9999999999909051E-3</v>
      </c>
      <c r="P9">
        <v>43.957164053932004</v>
      </c>
      <c r="Q9">
        <v>24.968389136184761</v>
      </c>
      <c r="R9">
        <v>9.4193922972711448</v>
      </c>
      <c r="S9">
        <v>46.656989871621185</v>
      </c>
      <c r="T9">
        <v>29.998064640990904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265</v>
      </c>
      <c r="G10">
        <f t="shared" si="5"/>
        <v>155</v>
      </c>
      <c r="H10" s="112"/>
      <c r="I10">
        <f>BRPL_EOD!AE10+BRPL_EOD!AF10</f>
        <v>43.96</v>
      </c>
      <c r="J10">
        <f>BYPL_EOD!AE10+BYPL_EOD!AF10</f>
        <v>24.97</v>
      </c>
      <c r="K10">
        <f>MES_EOD!AE10+MES_EOD!AF10</f>
        <v>9.42</v>
      </c>
      <c r="L10">
        <f>NDMC_EOD!AE10+NDMC_EOD!AF10</f>
        <v>46.66</v>
      </c>
      <c r="M10">
        <f>TPDDL_EOD!AE10+TPDDL_EOD!AF10</f>
        <v>30</v>
      </c>
      <c r="N10">
        <f t="shared" si="0"/>
        <v>155.01</v>
      </c>
      <c r="O10" s="112">
        <f t="shared" si="1"/>
        <v>-9.9999999999909051E-3</v>
      </c>
      <c r="P10">
        <v>43.957164053932004</v>
      </c>
      <c r="Q10">
        <v>24.968389136184761</v>
      </c>
      <c r="R10">
        <v>9.4193922972711448</v>
      </c>
      <c r="S10">
        <v>46.656989871621185</v>
      </c>
      <c r="T10">
        <v>29.998064640990904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265</v>
      </c>
      <c r="G11">
        <f t="shared" si="5"/>
        <v>155</v>
      </c>
      <c r="H11" s="112"/>
      <c r="I11">
        <f>BRPL_EOD!AE11+BRPL_EOD!AF11</f>
        <v>43.96</v>
      </c>
      <c r="J11">
        <f>BYPL_EOD!AE11+BYPL_EOD!AF11</f>
        <v>24.97</v>
      </c>
      <c r="K11">
        <f>MES_EOD!AE11+MES_EOD!AF11</f>
        <v>9.42</v>
      </c>
      <c r="L11">
        <f>NDMC_EOD!AE11+NDMC_EOD!AF11</f>
        <v>46.66</v>
      </c>
      <c r="M11">
        <f>TPDDL_EOD!AE11+TPDDL_EOD!AF11</f>
        <v>30</v>
      </c>
      <c r="N11">
        <f t="shared" si="0"/>
        <v>155.01</v>
      </c>
      <c r="O11" s="112">
        <f t="shared" si="1"/>
        <v>-9.9999999999909051E-3</v>
      </c>
      <c r="P11">
        <v>43.957164053932004</v>
      </c>
      <c r="Q11">
        <v>24.968389136184761</v>
      </c>
      <c r="R11">
        <v>9.4193922972711448</v>
      </c>
      <c r="S11">
        <v>46.656989871621185</v>
      </c>
      <c r="T11">
        <v>29.998064640990904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265</v>
      </c>
      <c r="G12">
        <f t="shared" si="5"/>
        <v>155</v>
      </c>
      <c r="H12" s="112"/>
      <c r="I12">
        <f>BRPL_EOD!AE12+BRPL_EOD!AF12</f>
        <v>43.96</v>
      </c>
      <c r="J12">
        <f>BYPL_EOD!AE12+BYPL_EOD!AF12</f>
        <v>24.97</v>
      </c>
      <c r="K12">
        <f>MES_EOD!AE12+MES_EOD!AF12</f>
        <v>9.42</v>
      </c>
      <c r="L12">
        <f>NDMC_EOD!AE12+NDMC_EOD!AF12</f>
        <v>46.66</v>
      </c>
      <c r="M12">
        <f>TPDDL_EOD!AE12+TPDDL_EOD!AF12</f>
        <v>30</v>
      </c>
      <c r="N12">
        <f t="shared" si="0"/>
        <v>155.01</v>
      </c>
      <c r="O12" s="112">
        <f t="shared" si="1"/>
        <v>-9.9999999999909051E-3</v>
      </c>
      <c r="P12">
        <v>43.957164053932004</v>
      </c>
      <c r="Q12">
        <v>24.968389136184761</v>
      </c>
      <c r="R12">
        <v>9.4193922972711448</v>
      </c>
      <c r="S12">
        <v>46.656989871621185</v>
      </c>
      <c r="T12">
        <v>29.998064640990904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265</v>
      </c>
      <c r="G13">
        <f t="shared" si="5"/>
        <v>155</v>
      </c>
      <c r="H13" s="112"/>
      <c r="I13">
        <f>BRPL_EOD!AE13+BRPL_EOD!AF13</f>
        <v>43.96</v>
      </c>
      <c r="J13">
        <f>BYPL_EOD!AE13+BYPL_EOD!AF13</f>
        <v>24.97</v>
      </c>
      <c r="K13">
        <f>MES_EOD!AE13+MES_EOD!AF13</f>
        <v>9.42</v>
      </c>
      <c r="L13">
        <f>NDMC_EOD!AE13+NDMC_EOD!AF13</f>
        <v>46.66</v>
      </c>
      <c r="M13">
        <f>TPDDL_EOD!AE13+TPDDL_EOD!AF13</f>
        <v>30</v>
      </c>
      <c r="N13">
        <f t="shared" si="0"/>
        <v>155.01</v>
      </c>
      <c r="O13" s="112">
        <f t="shared" si="1"/>
        <v>-9.9999999999909051E-3</v>
      </c>
      <c r="P13">
        <v>43.957164053932004</v>
      </c>
      <c r="Q13">
        <v>24.968389136184761</v>
      </c>
      <c r="R13">
        <v>9.4193922972711448</v>
      </c>
      <c r="S13">
        <v>46.656989871621185</v>
      </c>
      <c r="T13">
        <v>29.998064640990904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265</v>
      </c>
      <c r="G14">
        <f t="shared" si="5"/>
        <v>155</v>
      </c>
      <c r="H14" s="112"/>
      <c r="I14">
        <f>BRPL_EOD!AE14+BRPL_EOD!AF14</f>
        <v>43.96</v>
      </c>
      <c r="J14">
        <f>BYPL_EOD!AE14+BYPL_EOD!AF14</f>
        <v>24.97</v>
      </c>
      <c r="K14">
        <f>MES_EOD!AE14+MES_EOD!AF14</f>
        <v>9.42</v>
      </c>
      <c r="L14">
        <f>NDMC_EOD!AE14+NDMC_EOD!AF14</f>
        <v>46.66</v>
      </c>
      <c r="M14">
        <f>TPDDL_EOD!AE14+TPDDL_EOD!AF14</f>
        <v>30</v>
      </c>
      <c r="N14">
        <f t="shared" si="0"/>
        <v>155.01</v>
      </c>
      <c r="O14" s="112">
        <f t="shared" si="1"/>
        <v>-9.9999999999909051E-3</v>
      </c>
      <c r="P14">
        <v>43.957164053932004</v>
      </c>
      <c r="Q14">
        <v>24.968389136184761</v>
      </c>
      <c r="R14">
        <v>9.4193922972711448</v>
      </c>
      <c r="S14">
        <v>46.656989871621185</v>
      </c>
      <c r="T14">
        <v>29.998064640990904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43.96</v>
      </c>
      <c r="J15">
        <f>BYPL_EOD!AE15+BYPL_EOD!AF15</f>
        <v>24.97</v>
      </c>
      <c r="K15">
        <f>MES_EOD!AE15+MES_EOD!AF15</f>
        <v>9.42</v>
      </c>
      <c r="L15">
        <f>NDMC_EOD!AE15+NDMC_EOD!AF15</f>
        <v>46.66</v>
      </c>
      <c r="M15">
        <f>TPDDL_EOD!AE15+TPDDL_EOD!AF15</f>
        <v>30</v>
      </c>
      <c r="N15">
        <f t="shared" si="0"/>
        <v>155.01</v>
      </c>
      <c r="O15" s="112">
        <f t="shared" si="1"/>
        <v>-9.9999999999909051E-3</v>
      </c>
      <c r="P15">
        <v>43.957164053932004</v>
      </c>
      <c r="Q15">
        <v>24.968389136184761</v>
      </c>
      <c r="R15">
        <v>9.4193922972711448</v>
      </c>
      <c r="S15">
        <v>46.656989871621185</v>
      </c>
      <c r="T15">
        <v>29.998064640990904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43.96</v>
      </c>
      <c r="J16">
        <f>BYPL_EOD!AE16+BYPL_EOD!AF16</f>
        <v>24.97</v>
      </c>
      <c r="K16">
        <f>MES_EOD!AE16+MES_EOD!AF16</f>
        <v>9.42</v>
      </c>
      <c r="L16">
        <f>NDMC_EOD!AE16+NDMC_EOD!AF16</f>
        <v>46.66</v>
      </c>
      <c r="M16">
        <f>TPDDL_EOD!AE16+TPDDL_EOD!AF16</f>
        <v>30</v>
      </c>
      <c r="N16">
        <f t="shared" si="0"/>
        <v>155.01</v>
      </c>
      <c r="O16" s="112">
        <f t="shared" si="1"/>
        <v>-9.9999999999909051E-3</v>
      </c>
      <c r="P16">
        <v>43.957164053932004</v>
      </c>
      <c r="Q16">
        <v>24.968389136184761</v>
      </c>
      <c r="R16">
        <v>9.4193922972711448</v>
      </c>
      <c r="S16">
        <v>46.656989871621185</v>
      </c>
      <c r="T16">
        <v>29.998064640990904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43.96</v>
      </c>
      <c r="J17">
        <f>BYPL_EOD!AE17+BYPL_EOD!AF17</f>
        <v>24.97</v>
      </c>
      <c r="K17">
        <f>MES_EOD!AE17+MES_EOD!AF17</f>
        <v>9.42</v>
      </c>
      <c r="L17">
        <f>NDMC_EOD!AE17+NDMC_EOD!AF17</f>
        <v>46.66</v>
      </c>
      <c r="M17">
        <f>TPDDL_EOD!AE17+TPDDL_EOD!AF17</f>
        <v>30</v>
      </c>
      <c r="N17">
        <f t="shared" si="0"/>
        <v>155.01</v>
      </c>
      <c r="O17" s="112">
        <f t="shared" si="1"/>
        <v>-9.9999999999909051E-3</v>
      </c>
      <c r="P17">
        <v>43.957164053932004</v>
      </c>
      <c r="Q17">
        <v>24.968389136184761</v>
      </c>
      <c r="R17">
        <v>9.4193922972711448</v>
      </c>
      <c r="S17">
        <v>46.656989871621185</v>
      </c>
      <c r="T17">
        <v>29.998064640990904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43.96</v>
      </c>
      <c r="J18">
        <f>BYPL_EOD!AE18+BYPL_EOD!AF18</f>
        <v>24.97</v>
      </c>
      <c r="K18">
        <f>MES_EOD!AE18+MES_EOD!AF18</f>
        <v>9.42</v>
      </c>
      <c r="L18">
        <f>NDMC_EOD!AE18+NDMC_EOD!AF18</f>
        <v>46.66</v>
      </c>
      <c r="M18">
        <f>TPDDL_EOD!AE18+TPDDL_EOD!AF18</f>
        <v>30</v>
      </c>
      <c r="N18">
        <f t="shared" si="0"/>
        <v>155.01</v>
      </c>
      <c r="O18" s="112">
        <f t="shared" si="1"/>
        <v>-9.9999999999909051E-3</v>
      </c>
      <c r="P18">
        <v>43.957164053932004</v>
      </c>
      <c r="Q18">
        <v>24.968389136184761</v>
      </c>
      <c r="R18">
        <v>9.4193922972711448</v>
      </c>
      <c r="S18">
        <v>46.656989871621185</v>
      </c>
      <c r="T18">
        <v>29.998064640990904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-9.9999999999909051E-3</v>
      </c>
      <c r="P19">
        <v>43.957164053932004</v>
      </c>
      <c r="Q19">
        <v>24.968389136184761</v>
      </c>
      <c r="R19">
        <v>9.4193922972711448</v>
      </c>
      <c r="S19">
        <v>46.656989871621185</v>
      </c>
      <c r="T19">
        <v>29.998064640990904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-9.9999999999909051E-3</v>
      </c>
      <c r="P20">
        <v>43.957164053932004</v>
      </c>
      <c r="Q20">
        <v>24.968389136184761</v>
      </c>
      <c r="R20">
        <v>9.4193922972711448</v>
      </c>
      <c r="S20">
        <v>46.656989871621185</v>
      </c>
      <c r="T20">
        <v>29.998064640990904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12"/>
      <c r="I21">
        <f>BRPL_EOD!AE21+BRPL_EOD!AF21</f>
        <v>43.96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30</v>
      </c>
      <c r="N21">
        <f t="shared" si="0"/>
        <v>155.01</v>
      </c>
      <c r="O21" s="112">
        <f t="shared" si="1"/>
        <v>-9.9999999999909051E-3</v>
      </c>
      <c r="P21">
        <v>43.957164053932004</v>
      </c>
      <c r="Q21">
        <v>24.968389136184761</v>
      </c>
      <c r="R21">
        <v>9.4193922972711448</v>
      </c>
      <c r="S21">
        <v>46.656989871621185</v>
      </c>
      <c r="T21">
        <v>29.998064640990904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12"/>
      <c r="I22">
        <f>BRPL_EOD!AE22+BRPL_EOD!AF22</f>
        <v>43.96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30</v>
      </c>
      <c r="N22">
        <f t="shared" si="0"/>
        <v>155.01</v>
      </c>
      <c r="O22" s="112">
        <f t="shared" si="1"/>
        <v>-9.9999999999909051E-3</v>
      </c>
      <c r="P22">
        <v>43.957164053932004</v>
      </c>
      <c r="Q22">
        <v>24.968389136184761</v>
      </c>
      <c r="R22">
        <v>9.4193922972711448</v>
      </c>
      <c r="S22">
        <v>46.656989871621185</v>
      </c>
      <c r="T22">
        <v>29.998064640990904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265</v>
      </c>
      <c r="G23">
        <f t="shared" si="5"/>
        <v>155</v>
      </c>
      <c r="H23" s="112"/>
      <c r="I23">
        <f>BRPL_EOD!AE23+BRPL_EOD!AF23</f>
        <v>43.96</v>
      </c>
      <c r="J23">
        <f>BYPL_EOD!AE23+BYPL_EOD!AF23</f>
        <v>24.97</v>
      </c>
      <c r="K23">
        <f>MES_EOD!AE23+MES_EOD!AF23</f>
        <v>9.42</v>
      </c>
      <c r="L23">
        <f>NDMC_EOD!AE23+NDMC_EOD!AF23</f>
        <v>46.66</v>
      </c>
      <c r="M23">
        <f>TPDDL_EOD!AE23+TPDDL_EOD!AF23</f>
        <v>30</v>
      </c>
      <c r="N23">
        <f t="shared" si="0"/>
        <v>155.01</v>
      </c>
      <c r="O23" s="112">
        <f t="shared" si="1"/>
        <v>-9.9999999999909051E-3</v>
      </c>
      <c r="P23">
        <v>43.957164053932004</v>
      </c>
      <c r="Q23">
        <v>24.968389136184761</v>
      </c>
      <c r="R23">
        <v>9.4193922972711448</v>
      </c>
      <c r="S23">
        <v>46.656989871621185</v>
      </c>
      <c r="T23">
        <v>29.998064640990904</v>
      </c>
      <c r="U23" s="114">
        <f t="shared" si="2"/>
        <v>155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265</v>
      </c>
      <c r="G24">
        <f t="shared" si="5"/>
        <v>155</v>
      </c>
      <c r="H24" s="112"/>
      <c r="I24">
        <f>BRPL_EOD!AE24+BRPL_EOD!AF24</f>
        <v>43.96</v>
      </c>
      <c r="J24">
        <f>BYPL_EOD!AE24+BYPL_EOD!AF24</f>
        <v>24.97</v>
      </c>
      <c r="K24">
        <f>MES_EOD!AE24+MES_EOD!AF24</f>
        <v>9.42</v>
      </c>
      <c r="L24">
        <f>NDMC_EOD!AE24+NDMC_EOD!AF24</f>
        <v>46.66</v>
      </c>
      <c r="M24">
        <f>TPDDL_EOD!AE24+TPDDL_EOD!AF24</f>
        <v>30</v>
      </c>
      <c r="N24">
        <f t="shared" si="0"/>
        <v>155.01</v>
      </c>
      <c r="O24" s="112">
        <f t="shared" si="1"/>
        <v>-9.9999999999909051E-3</v>
      </c>
      <c r="P24">
        <v>43.957164053932004</v>
      </c>
      <c r="Q24">
        <v>24.968389136184761</v>
      </c>
      <c r="R24">
        <v>9.4193922972711448</v>
      </c>
      <c r="S24">
        <v>46.656989871621185</v>
      </c>
      <c r="T24">
        <v>29.998064640990904</v>
      </c>
      <c r="U24" s="114">
        <f t="shared" si="2"/>
        <v>155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265</v>
      </c>
      <c r="G25">
        <f t="shared" si="5"/>
        <v>155</v>
      </c>
      <c r="H25" s="112"/>
      <c r="I25">
        <f>BRPL_EOD!AE25+BRPL_EOD!AF25</f>
        <v>43.96</v>
      </c>
      <c r="J25">
        <f>BYPL_EOD!AE25+BYPL_EOD!AF25</f>
        <v>24.97</v>
      </c>
      <c r="K25">
        <f>MES_EOD!AE25+MES_EOD!AF25</f>
        <v>9.42</v>
      </c>
      <c r="L25">
        <f>NDMC_EOD!AE25+NDMC_EOD!AF25</f>
        <v>46.66</v>
      </c>
      <c r="M25">
        <f>TPDDL_EOD!AE25+TPDDL_EOD!AF25</f>
        <v>30</v>
      </c>
      <c r="N25">
        <f t="shared" si="0"/>
        <v>155.01</v>
      </c>
      <c r="O25" s="112">
        <f t="shared" si="1"/>
        <v>-9.9999999999909051E-3</v>
      </c>
      <c r="P25">
        <v>43.957164053932004</v>
      </c>
      <c r="Q25">
        <v>24.968389136184761</v>
      </c>
      <c r="R25">
        <v>9.4193922972711448</v>
      </c>
      <c r="S25">
        <v>46.656989871621185</v>
      </c>
      <c r="T25">
        <v>29.998064640990904</v>
      </c>
      <c r="U25" s="114">
        <f t="shared" si="2"/>
        <v>155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12"/>
      <c r="I26">
        <f>BRPL_EOD!AE26+BRPL_EOD!AF26</f>
        <v>43.96</v>
      </c>
      <c r="J26">
        <f>BYPL_EOD!AE26+BYPL_EOD!AF26</f>
        <v>24.97</v>
      </c>
      <c r="K26">
        <f>MES_EOD!AE26+MES_EOD!AF26</f>
        <v>9.42</v>
      </c>
      <c r="L26">
        <f>NDMC_EOD!AE26+NDMC_EOD!AF26</f>
        <v>46.66</v>
      </c>
      <c r="M26">
        <f>TPDDL_EOD!AE26+TPDDL_EOD!AF26</f>
        <v>30</v>
      </c>
      <c r="N26">
        <f t="shared" si="0"/>
        <v>155.01</v>
      </c>
      <c r="O26" s="112">
        <f t="shared" si="1"/>
        <v>-9.9999999999909051E-3</v>
      </c>
      <c r="P26">
        <v>43.957164053932004</v>
      </c>
      <c r="Q26">
        <v>24.968389136184761</v>
      </c>
      <c r="R26">
        <v>9.4193922972711448</v>
      </c>
      <c r="S26">
        <v>46.656989871621185</v>
      </c>
      <c r="T26">
        <v>29.998064640990904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12"/>
      <c r="I27">
        <f>BRPL_EOD!AE27+BRPL_EOD!AF27</f>
        <v>43.96</v>
      </c>
      <c r="J27">
        <f>BYPL_EOD!AE27+BYPL_EOD!AF27</f>
        <v>24.97</v>
      </c>
      <c r="K27">
        <f>MES_EOD!AE27+MES_EOD!AF27</f>
        <v>9.42</v>
      </c>
      <c r="L27">
        <f>NDMC_EOD!AE27+NDMC_EOD!AF27</f>
        <v>46.66</v>
      </c>
      <c r="M27">
        <f>TPDDL_EOD!AE27+TPDDL_EOD!AF27</f>
        <v>30</v>
      </c>
      <c r="N27">
        <f t="shared" si="0"/>
        <v>155.01</v>
      </c>
      <c r="O27" s="112">
        <f t="shared" si="1"/>
        <v>-9.9999999999909051E-3</v>
      </c>
      <c r="P27">
        <v>43.957164053932004</v>
      </c>
      <c r="Q27">
        <v>24.968389136184761</v>
      </c>
      <c r="R27">
        <v>9.4193922972711448</v>
      </c>
      <c r="S27">
        <v>46.656989871621185</v>
      </c>
      <c r="T27">
        <v>29.998064640990904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12"/>
      <c r="I28">
        <f>BRPL_EOD!AE28+BRPL_EOD!AF28</f>
        <v>43.96</v>
      </c>
      <c r="J28">
        <f>BYPL_EOD!AE28+BYPL_EOD!AF28</f>
        <v>24.97</v>
      </c>
      <c r="K28">
        <f>MES_EOD!AE28+MES_EOD!AF28</f>
        <v>9.42</v>
      </c>
      <c r="L28">
        <f>NDMC_EOD!AE28+NDMC_EOD!AF28</f>
        <v>46.66</v>
      </c>
      <c r="M28">
        <f>TPDDL_EOD!AE28+TPDDL_EOD!AF28</f>
        <v>30</v>
      </c>
      <c r="N28">
        <f t="shared" si="0"/>
        <v>155.01</v>
      </c>
      <c r="O28" s="112">
        <f t="shared" si="1"/>
        <v>-9.9999999999909051E-3</v>
      </c>
      <c r="P28">
        <v>43.957164053932004</v>
      </c>
      <c r="Q28">
        <v>24.968389136184761</v>
      </c>
      <c r="R28">
        <v>9.4193922972711448</v>
      </c>
      <c r="S28">
        <v>46.656989871621185</v>
      </c>
      <c r="T28">
        <v>29.998064640990904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12"/>
      <c r="I29">
        <f>BRPL_EOD!AE29+BRPL_EOD!AF29</f>
        <v>43.96</v>
      </c>
      <c r="J29">
        <f>BYPL_EOD!AE29+BYPL_EOD!AF29</f>
        <v>24.97</v>
      </c>
      <c r="K29">
        <f>MES_EOD!AE29+MES_EOD!AF29</f>
        <v>9.42</v>
      </c>
      <c r="L29">
        <f>NDMC_EOD!AE29+NDMC_EOD!AF29</f>
        <v>46.66</v>
      </c>
      <c r="M29">
        <f>TPDDL_EOD!AE29+TPDDL_EOD!AF29</f>
        <v>30</v>
      </c>
      <c r="N29">
        <f t="shared" si="0"/>
        <v>155.01</v>
      </c>
      <c r="O29" s="112">
        <f t="shared" si="1"/>
        <v>-9.9999999999909051E-3</v>
      </c>
      <c r="P29">
        <v>43.957164053932004</v>
      </c>
      <c r="Q29">
        <v>24.968389136184761</v>
      </c>
      <c r="R29">
        <v>9.4193922972711448</v>
      </c>
      <c r="S29">
        <v>46.656989871621185</v>
      </c>
      <c r="T29">
        <v>29.998064640990904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12"/>
      <c r="I30">
        <f>BRPL_EOD!AE30+BRPL_EOD!AF30</f>
        <v>43.96</v>
      </c>
      <c r="J30">
        <f>BYPL_EOD!AE30+BYPL_EOD!AF30</f>
        <v>24.97</v>
      </c>
      <c r="K30">
        <f>MES_EOD!AE30+MES_EOD!AF30</f>
        <v>9.42</v>
      </c>
      <c r="L30">
        <f>NDMC_EOD!AE30+NDMC_EOD!AF30</f>
        <v>46.66</v>
      </c>
      <c r="M30">
        <f>TPDDL_EOD!AE30+TPDDL_EOD!AF30</f>
        <v>30</v>
      </c>
      <c r="N30">
        <f t="shared" si="0"/>
        <v>155.01</v>
      </c>
      <c r="O30" s="112">
        <f t="shared" si="1"/>
        <v>-9.9999999999909051E-3</v>
      </c>
      <c r="P30">
        <v>43.957164053932004</v>
      </c>
      <c r="Q30">
        <v>24.968389136184761</v>
      </c>
      <c r="R30">
        <v>9.4193922972711448</v>
      </c>
      <c r="S30">
        <v>46.656989871621185</v>
      </c>
      <c r="T30">
        <v>29.998064640990904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153</v>
      </c>
      <c r="E31">
        <f>PPCL!N31</f>
        <v>0</v>
      </c>
      <c r="F31">
        <f t="shared" si="4"/>
        <v>265</v>
      </c>
      <c r="G31">
        <f t="shared" si="5"/>
        <v>153</v>
      </c>
      <c r="H31" s="112"/>
      <c r="I31">
        <f>BRPL_EOD!AE31+BRPL_EOD!AF31</f>
        <v>43.25</v>
      </c>
      <c r="J31">
        <f>BYPL_EOD!AE31+BYPL_EOD!AF31</f>
        <v>24.57</v>
      </c>
      <c r="K31">
        <f>MES_EOD!AE31+MES_EOD!AF31</f>
        <v>9.27</v>
      </c>
      <c r="L31">
        <f>NDMC_EOD!AE31+NDMC_EOD!AF31</f>
        <v>45.91</v>
      </c>
      <c r="M31">
        <f>TPDDL_EOD!AE31+TPDDL_EOD!AF31</f>
        <v>30</v>
      </c>
      <c r="N31">
        <f t="shared" si="0"/>
        <v>153</v>
      </c>
      <c r="O31" s="112">
        <f t="shared" si="1"/>
        <v>0</v>
      </c>
      <c r="P31">
        <v>43.25</v>
      </c>
      <c r="Q31">
        <v>24.57</v>
      </c>
      <c r="R31">
        <v>9.27</v>
      </c>
      <c r="S31">
        <v>45.91</v>
      </c>
      <c r="T31">
        <v>30</v>
      </c>
      <c r="U31" s="114">
        <f t="shared" si="2"/>
        <v>153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153</v>
      </c>
      <c r="E32">
        <f>PPCL!N32</f>
        <v>0</v>
      </c>
      <c r="F32">
        <f t="shared" si="4"/>
        <v>265</v>
      </c>
      <c r="G32">
        <f t="shared" si="5"/>
        <v>153</v>
      </c>
      <c r="H32" s="112"/>
      <c r="I32">
        <f>BRPL_EOD!AE32+BRPL_EOD!AF32</f>
        <v>43.25</v>
      </c>
      <c r="J32">
        <f>BYPL_EOD!AE32+BYPL_EOD!AF32</f>
        <v>24.57</v>
      </c>
      <c r="K32">
        <f>MES_EOD!AE32+MES_EOD!AF32</f>
        <v>9.27</v>
      </c>
      <c r="L32">
        <f>NDMC_EOD!AE32+NDMC_EOD!AF32</f>
        <v>45.91</v>
      </c>
      <c r="M32">
        <f>TPDDL_EOD!AE32+TPDDL_EOD!AF32</f>
        <v>30</v>
      </c>
      <c r="N32">
        <f t="shared" si="0"/>
        <v>153</v>
      </c>
      <c r="O32" s="112">
        <f t="shared" si="1"/>
        <v>0</v>
      </c>
      <c r="P32">
        <v>43.25</v>
      </c>
      <c r="Q32">
        <v>24.57</v>
      </c>
      <c r="R32">
        <v>9.27</v>
      </c>
      <c r="S32">
        <v>45.91</v>
      </c>
      <c r="T32">
        <v>30</v>
      </c>
      <c r="U32" s="114">
        <f t="shared" si="2"/>
        <v>153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153</v>
      </c>
      <c r="E33">
        <f>PPCL!N33</f>
        <v>0</v>
      </c>
      <c r="F33">
        <f t="shared" si="4"/>
        <v>265</v>
      </c>
      <c r="G33">
        <f t="shared" si="5"/>
        <v>153</v>
      </c>
      <c r="H33" s="112"/>
      <c r="I33">
        <f>BRPL_EOD!AE33+BRPL_EOD!AF33</f>
        <v>43.25</v>
      </c>
      <c r="J33">
        <f>BYPL_EOD!AE33+BYPL_EOD!AF33</f>
        <v>24.57</v>
      </c>
      <c r="K33">
        <f>MES_EOD!AE33+MES_EOD!AF33</f>
        <v>9.27</v>
      </c>
      <c r="L33">
        <f>NDMC_EOD!AE33+NDMC_EOD!AF33</f>
        <v>45.91</v>
      </c>
      <c r="M33">
        <f>TPDDL_EOD!AE33+TPDDL_EOD!AF33</f>
        <v>30</v>
      </c>
      <c r="N33">
        <f t="shared" si="0"/>
        <v>153</v>
      </c>
      <c r="O33" s="112">
        <f t="shared" si="1"/>
        <v>0</v>
      </c>
      <c r="P33">
        <v>43.25</v>
      </c>
      <c r="Q33">
        <v>24.57</v>
      </c>
      <c r="R33">
        <v>9.27</v>
      </c>
      <c r="S33">
        <v>45.91</v>
      </c>
      <c r="T33">
        <v>30</v>
      </c>
      <c r="U33" s="114">
        <f t="shared" si="2"/>
        <v>153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155</v>
      </c>
      <c r="E34">
        <f>PPCL!N34</f>
        <v>0</v>
      </c>
      <c r="F34">
        <f t="shared" si="4"/>
        <v>265</v>
      </c>
      <c r="G34">
        <f t="shared" si="5"/>
        <v>155</v>
      </c>
      <c r="H34" s="112"/>
      <c r="I34">
        <f>BRPL_EOD!AE34+BRPL_EOD!AF34</f>
        <v>43.96</v>
      </c>
      <c r="J34">
        <f>BYPL_EOD!AE34+BYPL_EOD!AF34</f>
        <v>24.97</v>
      </c>
      <c r="K34">
        <f>MES_EOD!AE34+MES_EOD!AF34</f>
        <v>9.42</v>
      </c>
      <c r="L34">
        <f>NDMC_EOD!AE34+NDMC_EOD!AF34</f>
        <v>46.66</v>
      </c>
      <c r="M34">
        <f>TPDDL_EOD!AE34+TPDDL_EOD!AF34</f>
        <v>30</v>
      </c>
      <c r="N34">
        <f t="shared" si="0"/>
        <v>155.01</v>
      </c>
      <c r="O34" s="112">
        <f t="shared" si="1"/>
        <v>-9.9999999999909051E-3</v>
      </c>
      <c r="P34">
        <v>43.957164053932004</v>
      </c>
      <c r="Q34">
        <v>24.968389136184761</v>
      </c>
      <c r="R34">
        <v>9.4193922972711448</v>
      </c>
      <c r="S34">
        <v>46.656989871621185</v>
      </c>
      <c r="T34">
        <v>29.998064640990904</v>
      </c>
      <c r="U34" s="114">
        <f t="shared" si="2"/>
        <v>155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265</v>
      </c>
      <c r="G35">
        <f t="shared" si="5"/>
        <v>155</v>
      </c>
      <c r="H35" s="112"/>
      <c r="I35">
        <f>BRPL_EOD!AE35+BRPL_EOD!AF35</f>
        <v>43.96</v>
      </c>
      <c r="J35">
        <f>BYPL_EOD!AE35+BYPL_EOD!AF35</f>
        <v>24.97</v>
      </c>
      <c r="K35">
        <f>MES_EOD!AE35+MES_EOD!AF35</f>
        <v>9.42</v>
      </c>
      <c r="L35">
        <f>NDMC_EOD!AE35+NDMC_EOD!AF35</f>
        <v>46.66</v>
      </c>
      <c r="M35">
        <f>TPDDL_EOD!AE35+TPDDL_EOD!AF35</f>
        <v>30</v>
      </c>
      <c r="N35">
        <f t="shared" si="0"/>
        <v>155.01</v>
      </c>
      <c r="O35" s="112">
        <f t="shared" si="1"/>
        <v>-9.9999999999909051E-3</v>
      </c>
      <c r="P35">
        <v>43.957164053932004</v>
      </c>
      <c r="Q35">
        <v>24.968389136184761</v>
      </c>
      <c r="R35">
        <v>9.4193922972711448</v>
      </c>
      <c r="S35">
        <v>46.656989871621185</v>
      </c>
      <c r="T35">
        <v>29.998064640990904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265</v>
      </c>
      <c r="G36">
        <f t="shared" si="5"/>
        <v>155</v>
      </c>
      <c r="H36" s="112"/>
      <c r="I36">
        <f>BRPL_EOD!AE36+BRPL_EOD!AF36</f>
        <v>43.96</v>
      </c>
      <c r="J36">
        <f>BYPL_EOD!AE36+BYPL_EOD!AF36</f>
        <v>24.97</v>
      </c>
      <c r="K36">
        <f>MES_EOD!AE36+MES_EOD!AF36</f>
        <v>9.42</v>
      </c>
      <c r="L36">
        <f>NDMC_EOD!AE36+NDMC_EOD!AF36</f>
        <v>46.66</v>
      </c>
      <c r="M36">
        <f>TPDDL_EOD!AE36+TPDDL_EOD!AF36</f>
        <v>30</v>
      </c>
      <c r="N36">
        <f t="shared" si="0"/>
        <v>155.01</v>
      </c>
      <c r="O36" s="112">
        <f t="shared" si="1"/>
        <v>-9.9999999999909051E-3</v>
      </c>
      <c r="P36">
        <v>43.957164053932004</v>
      </c>
      <c r="Q36">
        <v>24.968389136184761</v>
      </c>
      <c r="R36">
        <v>9.4193922972711448</v>
      </c>
      <c r="S36">
        <v>46.656989871621185</v>
      </c>
      <c r="T36">
        <v>29.998064640990904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265</v>
      </c>
      <c r="G37">
        <f t="shared" si="5"/>
        <v>155</v>
      </c>
      <c r="H37" s="112"/>
      <c r="I37">
        <f>BRPL_EOD!AE37+BRPL_EOD!AF37</f>
        <v>43.96</v>
      </c>
      <c r="J37">
        <f>BYPL_EOD!AE37+BYPL_EOD!AF37</f>
        <v>24.97</v>
      </c>
      <c r="K37">
        <f>MES_EOD!AE37+MES_EOD!AF37</f>
        <v>9.42</v>
      </c>
      <c r="L37">
        <f>NDMC_EOD!AE37+NDMC_EOD!AF37</f>
        <v>46.66</v>
      </c>
      <c r="M37">
        <f>TPDDL_EOD!AE37+TPDDL_EOD!AF37</f>
        <v>30</v>
      </c>
      <c r="N37">
        <f t="shared" si="0"/>
        <v>155.01</v>
      </c>
      <c r="O37" s="112">
        <f t="shared" si="1"/>
        <v>-9.9999999999909051E-3</v>
      </c>
      <c r="P37">
        <v>43.957164053932004</v>
      </c>
      <c r="Q37">
        <v>24.968389136184761</v>
      </c>
      <c r="R37">
        <v>9.4193922972711448</v>
      </c>
      <c r="S37">
        <v>46.656989871621185</v>
      </c>
      <c r="T37">
        <v>29.998064640990904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265</v>
      </c>
      <c r="G38">
        <f t="shared" si="5"/>
        <v>155</v>
      </c>
      <c r="H38" s="112"/>
      <c r="I38">
        <f>BRPL_EOD!AE38+BRPL_EOD!AF38</f>
        <v>43.96</v>
      </c>
      <c r="J38">
        <f>BYPL_EOD!AE38+BYPL_EOD!AF38</f>
        <v>24.97</v>
      </c>
      <c r="K38">
        <f>MES_EOD!AE38+MES_EOD!AF38</f>
        <v>9.42</v>
      </c>
      <c r="L38">
        <f>NDMC_EOD!AE38+NDMC_EOD!AF38</f>
        <v>46.66</v>
      </c>
      <c r="M38">
        <f>TPDDL_EOD!AE38+TPDDL_EOD!AF38</f>
        <v>30</v>
      </c>
      <c r="N38">
        <f t="shared" si="0"/>
        <v>155.01</v>
      </c>
      <c r="O38" s="112">
        <f t="shared" si="1"/>
        <v>-9.9999999999909051E-3</v>
      </c>
      <c r="P38">
        <v>43.957164053932004</v>
      </c>
      <c r="Q38">
        <v>24.968389136184761</v>
      </c>
      <c r="R38">
        <v>9.4193922972711448</v>
      </c>
      <c r="S38">
        <v>46.656989871621185</v>
      </c>
      <c r="T38">
        <v>29.998064640990904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153</v>
      </c>
      <c r="E39">
        <f>PPCL!N39</f>
        <v>0</v>
      </c>
      <c r="F39">
        <f t="shared" si="4"/>
        <v>265</v>
      </c>
      <c r="G39">
        <f t="shared" si="5"/>
        <v>153</v>
      </c>
      <c r="H39" s="112"/>
      <c r="I39">
        <f>BRPL_EOD!AE39+BRPL_EOD!AF39</f>
        <v>43.25</v>
      </c>
      <c r="J39">
        <f>BYPL_EOD!AE39+BYPL_EOD!AF39</f>
        <v>24.57</v>
      </c>
      <c r="K39">
        <f>MES_EOD!AE39+MES_EOD!AF39</f>
        <v>9.27</v>
      </c>
      <c r="L39">
        <f>NDMC_EOD!AE39+NDMC_EOD!AF39</f>
        <v>45.91</v>
      </c>
      <c r="M39">
        <f>TPDDL_EOD!AE39+TPDDL_EOD!AF39</f>
        <v>30</v>
      </c>
      <c r="N39">
        <f t="shared" si="0"/>
        <v>153</v>
      </c>
      <c r="O39" s="112">
        <f t="shared" si="1"/>
        <v>0</v>
      </c>
      <c r="P39">
        <v>43.25</v>
      </c>
      <c r="Q39">
        <v>24.57</v>
      </c>
      <c r="R39">
        <v>9.27</v>
      </c>
      <c r="S39">
        <v>45.91</v>
      </c>
      <c r="T39">
        <v>30</v>
      </c>
      <c r="U39" s="114">
        <f t="shared" si="2"/>
        <v>153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153</v>
      </c>
      <c r="E40">
        <f>PPCL!N40</f>
        <v>0</v>
      </c>
      <c r="F40">
        <f t="shared" si="4"/>
        <v>265</v>
      </c>
      <c r="G40">
        <f t="shared" si="5"/>
        <v>153</v>
      </c>
      <c r="H40" s="112"/>
      <c r="I40">
        <f>BRPL_EOD!AE40+BRPL_EOD!AF40</f>
        <v>43.25</v>
      </c>
      <c r="J40">
        <f>BYPL_EOD!AE40+BYPL_EOD!AF40</f>
        <v>24.57</v>
      </c>
      <c r="K40">
        <f>MES_EOD!AE40+MES_EOD!AF40</f>
        <v>9.27</v>
      </c>
      <c r="L40">
        <f>NDMC_EOD!AE40+NDMC_EOD!AF40</f>
        <v>45.91</v>
      </c>
      <c r="M40">
        <f>TPDDL_EOD!AE40+TPDDL_EOD!AF40</f>
        <v>30</v>
      </c>
      <c r="N40">
        <f t="shared" si="0"/>
        <v>153</v>
      </c>
      <c r="O40" s="112">
        <f t="shared" si="1"/>
        <v>0</v>
      </c>
      <c r="P40">
        <v>43.25</v>
      </c>
      <c r="Q40">
        <v>24.57</v>
      </c>
      <c r="R40">
        <v>9.27</v>
      </c>
      <c r="S40">
        <v>45.91</v>
      </c>
      <c r="T40">
        <v>30</v>
      </c>
      <c r="U40" s="114">
        <f t="shared" si="2"/>
        <v>153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265</v>
      </c>
      <c r="G41">
        <f t="shared" si="5"/>
        <v>153</v>
      </c>
      <c r="H41" s="112"/>
      <c r="I41">
        <f>BRPL_EOD!AE41+BRPL_EOD!AF41</f>
        <v>43.25</v>
      </c>
      <c r="J41">
        <f>BYPL_EOD!AE41+BYPL_EOD!AF41</f>
        <v>24.57</v>
      </c>
      <c r="K41">
        <f>MES_EOD!AE41+MES_EOD!AF41</f>
        <v>9.27</v>
      </c>
      <c r="L41">
        <f>NDMC_EOD!AE41+NDMC_EOD!AF41</f>
        <v>45.91</v>
      </c>
      <c r="M41">
        <f>TPDDL_EOD!AE41+TPDDL_EOD!AF41</f>
        <v>30</v>
      </c>
      <c r="N41">
        <f t="shared" si="0"/>
        <v>153</v>
      </c>
      <c r="O41" s="112">
        <f t="shared" si="1"/>
        <v>0</v>
      </c>
      <c r="P41">
        <v>43.25</v>
      </c>
      <c r="Q41">
        <v>24.57</v>
      </c>
      <c r="R41">
        <v>9.27</v>
      </c>
      <c r="S41">
        <v>45.91</v>
      </c>
      <c r="T41">
        <v>30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265</v>
      </c>
      <c r="G42">
        <f t="shared" si="5"/>
        <v>153</v>
      </c>
      <c r="H42" s="112"/>
      <c r="I42">
        <f>BRPL_EOD!AE42+BRPL_EOD!AF42</f>
        <v>43.25</v>
      </c>
      <c r="J42">
        <f>BYPL_EOD!AE42+BYPL_EOD!AF42</f>
        <v>24.57</v>
      </c>
      <c r="K42">
        <f>MES_EOD!AE42+MES_EOD!AF42</f>
        <v>9.27</v>
      </c>
      <c r="L42">
        <f>NDMC_EOD!AE42+NDMC_EOD!AF42</f>
        <v>45.91</v>
      </c>
      <c r="M42">
        <f>TPDDL_EOD!AE42+TPDDL_EOD!AF42</f>
        <v>30</v>
      </c>
      <c r="N42">
        <f t="shared" si="0"/>
        <v>153</v>
      </c>
      <c r="O42" s="112">
        <f t="shared" si="1"/>
        <v>0</v>
      </c>
      <c r="P42">
        <v>43.25</v>
      </c>
      <c r="Q42">
        <v>24.57</v>
      </c>
      <c r="R42">
        <v>9.27</v>
      </c>
      <c r="S42">
        <v>45.91</v>
      </c>
      <c r="T42">
        <v>30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265</v>
      </c>
      <c r="G43">
        <f t="shared" si="5"/>
        <v>153</v>
      </c>
      <c r="H43" s="112"/>
      <c r="I43">
        <f>BRPL_EOD!AE43+BRPL_EOD!AF43</f>
        <v>43.96</v>
      </c>
      <c r="J43">
        <f>BYPL_EOD!AE43+BYPL_EOD!AF43</f>
        <v>24.97</v>
      </c>
      <c r="K43">
        <f>MES_EOD!AE43+MES_EOD!AF43</f>
        <v>9.42</v>
      </c>
      <c r="L43">
        <f>NDMC_EOD!AE43+NDMC_EOD!AF43</f>
        <v>46.66</v>
      </c>
      <c r="M43">
        <f>TPDDL_EOD!AE43+TPDDL_EOD!AF43</f>
        <v>30</v>
      </c>
      <c r="N43">
        <f t="shared" si="0"/>
        <v>155.01</v>
      </c>
      <c r="O43" s="112">
        <f t="shared" si="1"/>
        <v>-2.0099999999999909</v>
      </c>
      <c r="P43">
        <v>43.389974840332883</v>
      </c>
      <c r="Q43">
        <v>24.646216373137218</v>
      </c>
      <c r="R43">
        <v>9.2978517514999037</v>
      </c>
      <c r="S43">
        <v>46.054964195858332</v>
      </c>
      <c r="T43">
        <v>29.610992839171669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265</v>
      </c>
      <c r="G44">
        <f t="shared" si="5"/>
        <v>153</v>
      </c>
      <c r="H44" s="112"/>
      <c r="I44">
        <f>BRPL_EOD!AE44+BRPL_EOD!AF44</f>
        <v>43.96</v>
      </c>
      <c r="J44">
        <f>BYPL_EOD!AE44+BYPL_EOD!AF44</f>
        <v>24.97</v>
      </c>
      <c r="K44">
        <f>MES_EOD!AE44+MES_EOD!AF44</f>
        <v>9.42</v>
      </c>
      <c r="L44">
        <f>NDMC_EOD!AE44+NDMC_EOD!AF44</f>
        <v>46.66</v>
      </c>
      <c r="M44">
        <f>TPDDL_EOD!AE44+TPDDL_EOD!AF44</f>
        <v>30</v>
      </c>
      <c r="N44">
        <f t="shared" si="0"/>
        <v>155.01</v>
      </c>
      <c r="O44" s="112">
        <f t="shared" si="1"/>
        <v>-2.0099999999999909</v>
      </c>
      <c r="P44">
        <v>43.389974840332883</v>
      </c>
      <c r="Q44">
        <v>24.646216373137218</v>
      </c>
      <c r="R44">
        <v>9.2978517514999037</v>
      </c>
      <c r="S44">
        <v>46.054964195858332</v>
      </c>
      <c r="T44">
        <v>29.610992839171669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265</v>
      </c>
      <c r="G45">
        <f t="shared" si="5"/>
        <v>155</v>
      </c>
      <c r="H45" s="112"/>
      <c r="I45">
        <f>BRPL_EOD!AE45+BRPL_EOD!AF45</f>
        <v>43.96</v>
      </c>
      <c r="J45">
        <f>BYPL_EOD!AE45+BYPL_EOD!AF45</f>
        <v>24.97</v>
      </c>
      <c r="K45">
        <f>MES_EOD!AE45+MES_EOD!AF45</f>
        <v>9.42</v>
      </c>
      <c r="L45">
        <f>NDMC_EOD!AE45+NDMC_EOD!AF45</f>
        <v>46.66</v>
      </c>
      <c r="M45">
        <f>TPDDL_EOD!AE45+TPDDL_EOD!AF45</f>
        <v>30</v>
      </c>
      <c r="N45">
        <f t="shared" si="0"/>
        <v>155.01</v>
      </c>
      <c r="O45" s="112">
        <f t="shared" si="1"/>
        <v>-9.9999999999909051E-3</v>
      </c>
      <c r="P45">
        <v>43.957164053932004</v>
      </c>
      <c r="Q45">
        <v>24.968389136184761</v>
      </c>
      <c r="R45">
        <v>9.4193922972711448</v>
      </c>
      <c r="S45">
        <v>46.656989871621185</v>
      </c>
      <c r="T45">
        <v>29.998064640990904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265</v>
      </c>
      <c r="G46">
        <f t="shared" si="5"/>
        <v>155</v>
      </c>
      <c r="H46" s="112"/>
      <c r="I46">
        <f>BRPL_EOD!AE46+BRPL_EOD!AF46</f>
        <v>43.96</v>
      </c>
      <c r="J46">
        <f>BYPL_EOD!AE46+BYPL_EOD!AF46</f>
        <v>24.97</v>
      </c>
      <c r="K46">
        <f>MES_EOD!AE46+MES_EOD!AF46</f>
        <v>9.42</v>
      </c>
      <c r="L46">
        <f>NDMC_EOD!AE46+NDMC_EOD!AF46</f>
        <v>46.66</v>
      </c>
      <c r="M46">
        <f>TPDDL_EOD!AE46+TPDDL_EOD!AF46</f>
        <v>30</v>
      </c>
      <c r="N46">
        <f t="shared" si="0"/>
        <v>155.01</v>
      </c>
      <c r="O46" s="112">
        <f t="shared" si="1"/>
        <v>-9.9999999999909051E-3</v>
      </c>
      <c r="P46">
        <v>43.957164053932004</v>
      </c>
      <c r="Q46">
        <v>24.968389136184761</v>
      </c>
      <c r="R46">
        <v>9.4193922972711448</v>
      </c>
      <c r="S46">
        <v>46.656989871621185</v>
      </c>
      <c r="T46">
        <v>29.998064640990904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265</v>
      </c>
      <c r="G47">
        <f t="shared" si="5"/>
        <v>155</v>
      </c>
      <c r="H47" s="112"/>
      <c r="I47">
        <f>BRPL_EOD!AE47+BRPL_EOD!AF47</f>
        <v>43.96</v>
      </c>
      <c r="J47">
        <f>BYPL_EOD!AE47+BYPL_EOD!AF47</f>
        <v>24.97</v>
      </c>
      <c r="K47">
        <f>MES_EOD!AE47+MES_EOD!AF47</f>
        <v>9.42</v>
      </c>
      <c r="L47">
        <f>NDMC_EOD!AE47+NDMC_EOD!AF47</f>
        <v>46.66</v>
      </c>
      <c r="M47">
        <f>TPDDL_EOD!AE47+TPDDL_EOD!AF47</f>
        <v>30</v>
      </c>
      <c r="N47">
        <f t="shared" si="0"/>
        <v>155.01</v>
      </c>
      <c r="O47" s="112">
        <f t="shared" si="1"/>
        <v>-9.9999999999909051E-3</v>
      </c>
      <c r="P47">
        <v>43.957164053932004</v>
      </c>
      <c r="Q47">
        <v>24.968389136184761</v>
      </c>
      <c r="R47">
        <v>9.4193922972711448</v>
      </c>
      <c r="S47">
        <v>46.656989871621185</v>
      </c>
      <c r="T47">
        <v>29.998064640990904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265</v>
      </c>
      <c r="G48">
        <f t="shared" si="5"/>
        <v>155</v>
      </c>
      <c r="H48" s="112"/>
      <c r="I48">
        <f>BRPL_EOD!AE48+BRPL_EOD!AF48</f>
        <v>43.96</v>
      </c>
      <c r="J48">
        <f>BYPL_EOD!AE48+BYPL_EOD!AF48</f>
        <v>24.97</v>
      </c>
      <c r="K48">
        <f>MES_EOD!AE48+MES_EOD!AF48</f>
        <v>9.42</v>
      </c>
      <c r="L48">
        <f>NDMC_EOD!AE48+NDMC_EOD!AF48</f>
        <v>46.66</v>
      </c>
      <c r="M48">
        <f>TPDDL_EOD!AE48+TPDDL_EOD!AF48</f>
        <v>30</v>
      </c>
      <c r="N48">
        <f t="shared" si="0"/>
        <v>155.01</v>
      </c>
      <c r="O48" s="112">
        <f t="shared" si="1"/>
        <v>-9.9999999999909051E-3</v>
      </c>
      <c r="P48">
        <v>43.957164053932004</v>
      </c>
      <c r="Q48">
        <v>24.968389136184761</v>
      </c>
      <c r="R48">
        <v>9.4193922972711448</v>
      </c>
      <c r="S48">
        <v>46.656989871621185</v>
      </c>
      <c r="T48">
        <v>29.998064640990904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265</v>
      </c>
      <c r="G49">
        <f t="shared" si="5"/>
        <v>155</v>
      </c>
      <c r="H49" s="112"/>
      <c r="I49">
        <f>BRPL_EOD!AE49+BRPL_EOD!AF49</f>
        <v>43.96</v>
      </c>
      <c r="J49">
        <f>BYPL_EOD!AE49+BYPL_EOD!AF49</f>
        <v>24.97</v>
      </c>
      <c r="K49">
        <f>MES_EOD!AE49+MES_EOD!AF49</f>
        <v>9.42</v>
      </c>
      <c r="L49">
        <f>NDMC_EOD!AE49+NDMC_EOD!AF49</f>
        <v>46.66</v>
      </c>
      <c r="M49">
        <f>TPDDL_EOD!AE49+TPDDL_EOD!AF49</f>
        <v>30</v>
      </c>
      <c r="N49">
        <f t="shared" si="0"/>
        <v>155.01</v>
      </c>
      <c r="O49" s="112">
        <f t="shared" si="1"/>
        <v>-9.9999999999909051E-3</v>
      </c>
      <c r="P49">
        <v>43.957164053932004</v>
      </c>
      <c r="Q49">
        <v>24.968389136184761</v>
      </c>
      <c r="R49">
        <v>9.4193922972711448</v>
      </c>
      <c r="S49">
        <v>46.656989871621185</v>
      </c>
      <c r="T49">
        <v>29.998064640990904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265</v>
      </c>
      <c r="G50">
        <f t="shared" si="5"/>
        <v>155</v>
      </c>
      <c r="H50" s="112"/>
      <c r="I50">
        <f>BRPL_EOD!AE50+BRPL_EOD!AF50</f>
        <v>43.96</v>
      </c>
      <c r="J50">
        <f>BYPL_EOD!AE50+BYPL_EOD!AF50</f>
        <v>24.97</v>
      </c>
      <c r="K50">
        <f>MES_EOD!AE50+MES_EOD!AF50</f>
        <v>9.42</v>
      </c>
      <c r="L50">
        <f>NDMC_EOD!AE50+NDMC_EOD!AF50</f>
        <v>46.66</v>
      </c>
      <c r="M50">
        <f>TPDDL_EOD!AE50+TPDDL_EOD!AF50</f>
        <v>30</v>
      </c>
      <c r="N50">
        <f t="shared" si="0"/>
        <v>155.01</v>
      </c>
      <c r="O50" s="112">
        <f t="shared" si="1"/>
        <v>-9.9999999999909051E-3</v>
      </c>
      <c r="P50">
        <v>43.957164053932004</v>
      </c>
      <c r="Q50">
        <v>24.968389136184761</v>
      </c>
      <c r="R50">
        <v>9.4193922972711448</v>
      </c>
      <c r="S50">
        <v>46.656989871621185</v>
      </c>
      <c r="T50">
        <v>29.998064640990904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42.9</v>
      </c>
      <c r="J51">
        <f>BYPL_EOD!AE51+BYPL_EOD!AF51</f>
        <v>24.37</v>
      </c>
      <c r="K51">
        <f>MES_EOD!AE51+MES_EOD!AF51</f>
        <v>9.19</v>
      </c>
      <c r="L51">
        <f>NDMC_EOD!AE51+NDMC_EOD!AF51</f>
        <v>45.54</v>
      </c>
      <c r="M51">
        <f>TPDDL_EOD!AE51+TPDDL_EOD!AF51</f>
        <v>30</v>
      </c>
      <c r="N51">
        <f t="shared" si="0"/>
        <v>152</v>
      </c>
      <c r="O51" s="112">
        <f t="shared" si="1"/>
        <v>0</v>
      </c>
      <c r="P51">
        <v>42.9</v>
      </c>
      <c r="Q51">
        <v>24.37</v>
      </c>
      <c r="R51">
        <v>9.19</v>
      </c>
      <c r="S51">
        <v>45.54</v>
      </c>
      <c r="T51">
        <v>30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42.9</v>
      </c>
      <c r="J52">
        <f>BYPL_EOD!AE52+BYPL_EOD!AF52</f>
        <v>24.37</v>
      </c>
      <c r="K52">
        <f>MES_EOD!AE52+MES_EOD!AF52</f>
        <v>9.19</v>
      </c>
      <c r="L52">
        <f>NDMC_EOD!AE52+NDMC_EOD!AF52</f>
        <v>45.54</v>
      </c>
      <c r="M52">
        <f>TPDDL_EOD!AE52+TPDDL_EOD!AF52</f>
        <v>30</v>
      </c>
      <c r="N52">
        <f t="shared" si="0"/>
        <v>152</v>
      </c>
      <c r="O52" s="112">
        <f t="shared" si="1"/>
        <v>0</v>
      </c>
      <c r="P52">
        <v>42.9</v>
      </c>
      <c r="Q52">
        <v>24.37</v>
      </c>
      <c r="R52">
        <v>9.19</v>
      </c>
      <c r="S52">
        <v>45.54</v>
      </c>
      <c r="T52">
        <v>30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42.9</v>
      </c>
      <c r="J53">
        <f>BYPL_EOD!AE53+BYPL_EOD!AF53</f>
        <v>24.37</v>
      </c>
      <c r="K53">
        <f>MES_EOD!AE53+MES_EOD!AF53</f>
        <v>9.19</v>
      </c>
      <c r="L53">
        <f>NDMC_EOD!AE53+NDMC_EOD!AF53</f>
        <v>45.54</v>
      </c>
      <c r="M53">
        <f>TPDDL_EOD!AE53+TPDDL_EOD!AF53</f>
        <v>30</v>
      </c>
      <c r="N53">
        <f t="shared" si="0"/>
        <v>152</v>
      </c>
      <c r="O53" s="112">
        <f t="shared" si="1"/>
        <v>0</v>
      </c>
      <c r="P53">
        <v>42.9</v>
      </c>
      <c r="Q53">
        <v>24.37</v>
      </c>
      <c r="R53">
        <v>9.19</v>
      </c>
      <c r="S53">
        <v>45.54</v>
      </c>
      <c r="T53">
        <v>30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42.9</v>
      </c>
      <c r="J54">
        <f>BYPL_EOD!AE54+BYPL_EOD!AF54</f>
        <v>24.37</v>
      </c>
      <c r="K54">
        <f>MES_EOD!AE54+MES_EOD!AF54</f>
        <v>9.19</v>
      </c>
      <c r="L54">
        <f>NDMC_EOD!AE54+NDMC_EOD!AF54</f>
        <v>45.54</v>
      </c>
      <c r="M54">
        <f>TPDDL_EOD!AE54+TPDDL_EOD!AF54</f>
        <v>30</v>
      </c>
      <c r="N54">
        <f t="shared" si="0"/>
        <v>152</v>
      </c>
      <c r="O54" s="112">
        <f t="shared" si="1"/>
        <v>0</v>
      </c>
      <c r="P54">
        <v>42.9</v>
      </c>
      <c r="Q54">
        <v>24.37</v>
      </c>
      <c r="R54">
        <v>9.19</v>
      </c>
      <c r="S54">
        <v>45.54</v>
      </c>
      <c r="T54">
        <v>30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42.9</v>
      </c>
      <c r="J55">
        <f>BYPL_EOD!AE55+BYPL_EOD!AF55</f>
        <v>24.37</v>
      </c>
      <c r="K55">
        <f>MES_EOD!AE55+MES_EOD!AF55</f>
        <v>9.19</v>
      </c>
      <c r="L55">
        <f>NDMC_EOD!AE55+NDMC_EOD!AF55</f>
        <v>45.54</v>
      </c>
      <c r="M55">
        <f>TPDDL_EOD!AE55+TPDDL_EOD!AF55</f>
        <v>30</v>
      </c>
      <c r="N55">
        <f t="shared" si="0"/>
        <v>152</v>
      </c>
      <c r="O55" s="112">
        <f t="shared" si="1"/>
        <v>0</v>
      </c>
      <c r="P55">
        <v>42.9</v>
      </c>
      <c r="Q55">
        <v>24.37</v>
      </c>
      <c r="R55">
        <v>9.19</v>
      </c>
      <c r="S55">
        <v>45.54</v>
      </c>
      <c r="T55">
        <v>30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42.9</v>
      </c>
      <c r="J56">
        <f>BYPL_EOD!AE56+BYPL_EOD!AF56</f>
        <v>24.37</v>
      </c>
      <c r="K56">
        <f>MES_EOD!AE56+MES_EOD!AF56</f>
        <v>9.19</v>
      </c>
      <c r="L56">
        <f>NDMC_EOD!AE56+NDMC_EOD!AF56</f>
        <v>45.54</v>
      </c>
      <c r="M56">
        <f>TPDDL_EOD!AE56+TPDDL_EOD!AF56</f>
        <v>30</v>
      </c>
      <c r="N56">
        <f t="shared" si="0"/>
        <v>152</v>
      </c>
      <c r="O56" s="112">
        <f t="shared" si="1"/>
        <v>0</v>
      </c>
      <c r="P56">
        <v>42.9</v>
      </c>
      <c r="Q56">
        <v>24.37</v>
      </c>
      <c r="R56">
        <v>9.19</v>
      </c>
      <c r="S56">
        <v>45.54</v>
      </c>
      <c r="T56">
        <v>30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265</v>
      </c>
      <c r="G57">
        <f t="shared" si="5"/>
        <v>152</v>
      </c>
      <c r="H57" s="112"/>
      <c r="I57">
        <f>BRPL_EOD!AE57+BRPL_EOD!AF57</f>
        <v>42.9</v>
      </c>
      <c r="J57">
        <f>BYPL_EOD!AE57+BYPL_EOD!AF57</f>
        <v>24.37</v>
      </c>
      <c r="K57">
        <f>MES_EOD!AE57+MES_EOD!AF57</f>
        <v>9.19</v>
      </c>
      <c r="L57">
        <f>NDMC_EOD!AE57+NDMC_EOD!AF57</f>
        <v>45.54</v>
      </c>
      <c r="M57">
        <f>TPDDL_EOD!AE57+TPDDL_EOD!AF57</f>
        <v>30</v>
      </c>
      <c r="N57">
        <f t="shared" si="0"/>
        <v>152</v>
      </c>
      <c r="O57" s="112">
        <f t="shared" si="1"/>
        <v>0</v>
      </c>
      <c r="P57">
        <v>42.9</v>
      </c>
      <c r="Q57">
        <v>24.37</v>
      </c>
      <c r="R57">
        <v>9.19</v>
      </c>
      <c r="S57">
        <v>45.54</v>
      </c>
      <c r="T57">
        <v>30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265</v>
      </c>
      <c r="G58">
        <f t="shared" si="5"/>
        <v>152</v>
      </c>
      <c r="H58" s="112"/>
      <c r="I58">
        <f>BRPL_EOD!AE58+BRPL_EOD!AF58</f>
        <v>42.9</v>
      </c>
      <c r="J58">
        <f>BYPL_EOD!AE58+BYPL_EOD!AF58</f>
        <v>24.37</v>
      </c>
      <c r="K58">
        <f>MES_EOD!AE58+MES_EOD!AF58</f>
        <v>9.19</v>
      </c>
      <c r="L58">
        <f>NDMC_EOD!AE58+NDMC_EOD!AF58</f>
        <v>45.54</v>
      </c>
      <c r="M58">
        <f>TPDDL_EOD!AE58+TPDDL_EOD!AF58</f>
        <v>30</v>
      </c>
      <c r="N58">
        <f t="shared" si="0"/>
        <v>152</v>
      </c>
      <c r="O58" s="112">
        <f t="shared" si="1"/>
        <v>0</v>
      </c>
      <c r="P58">
        <v>42.9</v>
      </c>
      <c r="Q58">
        <v>24.37</v>
      </c>
      <c r="R58">
        <v>9.19</v>
      </c>
      <c r="S58">
        <v>45.54</v>
      </c>
      <c r="T58">
        <v>30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265</v>
      </c>
      <c r="G59">
        <f t="shared" si="5"/>
        <v>152</v>
      </c>
      <c r="H59" s="112"/>
      <c r="I59">
        <f>BRPL_EOD!AE59+BRPL_EOD!AF59</f>
        <v>42.9</v>
      </c>
      <c r="J59">
        <f>BYPL_EOD!AE59+BYPL_EOD!AF59</f>
        <v>24.37</v>
      </c>
      <c r="K59">
        <f>MES_EOD!AE59+MES_EOD!AF59</f>
        <v>9.19</v>
      </c>
      <c r="L59">
        <f>NDMC_EOD!AE59+NDMC_EOD!AF59</f>
        <v>45.54</v>
      </c>
      <c r="M59">
        <f>TPDDL_EOD!AE59+TPDDL_EOD!AF59</f>
        <v>30</v>
      </c>
      <c r="N59">
        <f t="shared" si="0"/>
        <v>152</v>
      </c>
      <c r="O59" s="112">
        <f t="shared" si="1"/>
        <v>0</v>
      </c>
      <c r="P59">
        <v>42.9</v>
      </c>
      <c r="Q59">
        <v>24.37</v>
      </c>
      <c r="R59">
        <v>9.19</v>
      </c>
      <c r="S59">
        <v>45.54</v>
      </c>
      <c r="T59">
        <v>30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265</v>
      </c>
      <c r="G60">
        <f t="shared" si="5"/>
        <v>152</v>
      </c>
      <c r="H60" s="112"/>
      <c r="I60">
        <f>BRPL_EOD!AE60+BRPL_EOD!AF60</f>
        <v>42.9</v>
      </c>
      <c r="J60">
        <f>BYPL_EOD!AE60+BYPL_EOD!AF60</f>
        <v>24.37</v>
      </c>
      <c r="K60">
        <f>MES_EOD!AE60+MES_EOD!AF60</f>
        <v>9.19</v>
      </c>
      <c r="L60">
        <f>NDMC_EOD!AE60+NDMC_EOD!AF60</f>
        <v>45.54</v>
      </c>
      <c r="M60">
        <f>TPDDL_EOD!AE60+TPDDL_EOD!AF60</f>
        <v>30</v>
      </c>
      <c r="N60">
        <f t="shared" si="0"/>
        <v>152</v>
      </c>
      <c r="O60" s="112">
        <f t="shared" si="1"/>
        <v>0</v>
      </c>
      <c r="P60">
        <v>42.9</v>
      </c>
      <c r="Q60">
        <v>24.37</v>
      </c>
      <c r="R60">
        <v>9.19</v>
      </c>
      <c r="S60">
        <v>45.54</v>
      </c>
      <c r="T60">
        <v>30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265</v>
      </c>
      <c r="G61">
        <f t="shared" si="5"/>
        <v>152</v>
      </c>
      <c r="H61" s="112"/>
      <c r="I61">
        <f>BRPL_EOD!AE61+BRPL_EOD!AF61</f>
        <v>42.9</v>
      </c>
      <c r="J61">
        <f>BYPL_EOD!AE61+BYPL_EOD!AF61</f>
        <v>24.37</v>
      </c>
      <c r="K61">
        <f>MES_EOD!AE61+MES_EOD!AF61</f>
        <v>9.19</v>
      </c>
      <c r="L61">
        <f>NDMC_EOD!AE61+NDMC_EOD!AF61</f>
        <v>45.54</v>
      </c>
      <c r="M61">
        <f>TPDDL_EOD!AE61+TPDDL_EOD!AF61</f>
        <v>30</v>
      </c>
      <c r="N61">
        <f t="shared" si="0"/>
        <v>152</v>
      </c>
      <c r="O61" s="112">
        <f t="shared" si="1"/>
        <v>0</v>
      </c>
      <c r="P61">
        <v>42.9</v>
      </c>
      <c r="Q61">
        <v>24.37</v>
      </c>
      <c r="R61">
        <v>9.19</v>
      </c>
      <c r="S61">
        <v>45.54</v>
      </c>
      <c r="T61">
        <v>30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265</v>
      </c>
      <c r="G62">
        <f t="shared" si="5"/>
        <v>152</v>
      </c>
      <c r="H62" s="112"/>
      <c r="I62">
        <f>BRPL_EOD!AE62+BRPL_EOD!AF62</f>
        <v>42.9</v>
      </c>
      <c r="J62">
        <f>BYPL_EOD!AE62+BYPL_EOD!AF62</f>
        <v>24.37</v>
      </c>
      <c r="K62">
        <f>MES_EOD!AE62+MES_EOD!AF62</f>
        <v>9.19</v>
      </c>
      <c r="L62">
        <f>NDMC_EOD!AE62+NDMC_EOD!AF62</f>
        <v>45.54</v>
      </c>
      <c r="M62">
        <f>TPDDL_EOD!AE62+TPDDL_EOD!AF62</f>
        <v>30</v>
      </c>
      <c r="N62">
        <f t="shared" si="0"/>
        <v>152</v>
      </c>
      <c r="O62" s="112">
        <f t="shared" si="1"/>
        <v>0</v>
      </c>
      <c r="P62">
        <v>42.9</v>
      </c>
      <c r="Q62">
        <v>24.37</v>
      </c>
      <c r="R62">
        <v>9.19</v>
      </c>
      <c r="S62">
        <v>45.54</v>
      </c>
      <c r="T62">
        <v>30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265</v>
      </c>
      <c r="G63">
        <f t="shared" si="5"/>
        <v>148</v>
      </c>
      <c r="H63" s="112"/>
      <c r="I63">
        <f>BRPL_EOD!AE63+BRPL_EOD!AF63</f>
        <v>41.31</v>
      </c>
      <c r="J63">
        <f>BYPL_EOD!AE63+BYPL_EOD!AF63</f>
        <v>24</v>
      </c>
      <c r="K63">
        <f>MES_EOD!AE63+MES_EOD!AF63</f>
        <v>8.85</v>
      </c>
      <c r="L63">
        <f>NDMC_EOD!AE63+NDMC_EOD!AF63</f>
        <v>43.85</v>
      </c>
      <c r="M63">
        <f>TPDDL_EOD!AE63+TPDDL_EOD!AF63</f>
        <v>30</v>
      </c>
      <c r="N63">
        <f t="shared" si="0"/>
        <v>148.01</v>
      </c>
      <c r="O63" s="112">
        <f t="shared" si="1"/>
        <v>-9.9999999999909051E-3</v>
      </c>
      <c r="P63">
        <v>41.307208972366737</v>
      </c>
      <c r="Q63">
        <v>23.998378487940005</v>
      </c>
      <c r="R63">
        <v>8.8494020674278762</v>
      </c>
      <c r="S63">
        <v>43.847037362340387</v>
      </c>
      <c r="T63">
        <v>29.997973109925006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265</v>
      </c>
      <c r="G64">
        <f t="shared" si="5"/>
        <v>148</v>
      </c>
      <c r="H64" s="112"/>
      <c r="I64">
        <f>BRPL_EOD!AE64+BRPL_EOD!AF64</f>
        <v>41.31</v>
      </c>
      <c r="J64">
        <f>BYPL_EOD!AE64+BYPL_EOD!AF64</f>
        <v>24</v>
      </c>
      <c r="K64">
        <f>MES_EOD!AE64+MES_EOD!AF64</f>
        <v>8.85</v>
      </c>
      <c r="L64">
        <f>NDMC_EOD!AE64+NDMC_EOD!AF64</f>
        <v>43.85</v>
      </c>
      <c r="M64">
        <f>TPDDL_EOD!AE64+TPDDL_EOD!AF64</f>
        <v>30</v>
      </c>
      <c r="N64">
        <f t="shared" si="0"/>
        <v>148.01</v>
      </c>
      <c r="O64" s="112">
        <f t="shared" si="1"/>
        <v>-9.9999999999909051E-3</v>
      </c>
      <c r="P64">
        <v>41.307208972366737</v>
      </c>
      <c r="Q64">
        <v>23.998378487940005</v>
      </c>
      <c r="R64">
        <v>8.8494020674278762</v>
      </c>
      <c r="S64">
        <v>43.847037362340387</v>
      </c>
      <c r="T64">
        <v>29.997973109925006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265</v>
      </c>
      <c r="G65">
        <f t="shared" si="5"/>
        <v>148</v>
      </c>
      <c r="H65" s="112"/>
      <c r="I65">
        <f>BRPL_EOD!AE65+BRPL_EOD!AF65</f>
        <v>41.31</v>
      </c>
      <c r="J65">
        <f>BYPL_EOD!AE65+BYPL_EOD!AF65</f>
        <v>24</v>
      </c>
      <c r="K65">
        <f>MES_EOD!AE65+MES_EOD!AF65</f>
        <v>8.85</v>
      </c>
      <c r="L65">
        <f>NDMC_EOD!AE65+NDMC_EOD!AF65</f>
        <v>43.85</v>
      </c>
      <c r="M65">
        <f>TPDDL_EOD!AE65+TPDDL_EOD!AF65</f>
        <v>30</v>
      </c>
      <c r="N65">
        <f t="shared" si="0"/>
        <v>148.01</v>
      </c>
      <c r="O65" s="112">
        <f t="shared" si="1"/>
        <v>-9.9999999999909051E-3</v>
      </c>
      <c r="P65">
        <v>41.307208972366737</v>
      </c>
      <c r="Q65">
        <v>23.998378487940005</v>
      </c>
      <c r="R65">
        <v>8.8494020674278762</v>
      </c>
      <c r="S65">
        <v>43.847037362340387</v>
      </c>
      <c r="T65">
        <v>29.997973109925006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265</v>
      </c>
      <c r="G66">
        <f t="shared" si="5"/>
        <v>148</v>
      </c>
      <c r="H66" s="112"/>
      <c r="I66">
        <f>BRPL_EOD!AE66+BRPL_EOD!AF66</f>
        <v>41.31</v>
      </c>
      <c r="J66">
        <f>BYPL_EOD!AE66+BYPL_EOD!AF66</f>
        <v>24</v>
      </c>
      <c r="K66">
        <f>MES_EOD!AE66+MES_EOD!AF66</f>
        <v>8.85</v>
      </c>
      <c r="L66">
        <f>NDMC_EOD!AE66+NDMC_EOD!AF66</f>
        <v>43.85</v>
      </c>
      <c r="M66">
        <f>TPDDL_EOD!AE66+TPDDL_EOD!AF66</f>
        <v>30</v>
      </c>
      <c r="N66">
        <f t="shared" si="0"/>
        <v>148.01</v>
      </c>
      <c r="O66" s="112">
        <f t="shared" si="1"/>
        <v>-9.9999999999909051E-3</v>
      </c>
      <c r="P66">
        <v>41.307208972366737</v>
      </c>
      <c r="Q66">
        <v>23.998378487940005</v>
      </c>
      <c r="R66">
        <v>8.8494020674278762</v>
      </c>
      <c r="S66">
        <v>43.847037362340387</v>
      </c>
      <c r="T66">
        <v>29.997973109925006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265</v>
      </c>
      <c r="G67">
        <f t="shared" si="5"/>
        <v>148</v>
      </c>
      <c r="H67" s="112"/>
      <c r="I67">
        <f>BRPL_EOD!AE67+BRPL_EOD!AF67</f>
        <v>41.31</v>
      </c>
      <c r="J67">
        <f>BYPL_EOD!AE67+BYPL_EOD!AF67</f>
        <v>24</v>
      </c>
      <c r="K67">
        <f>MES_EOD!AE67+MES_EOD!AF67</f>
        <v>8.85</v>
      </c>
      <c r="L67">
        <f>NDMC_EOD!AE67+NDMC_EOD!AF67</f>
        <v>43.85</v>
      </c>
      <c r="M67">
        <f>TPDDL_EOD!AE67+TPDDL_EOD!AF67</f>
        <v>30</v>
      </c>
      <c r="N67">
        <f t="shared" ref="N67:N98" si="6">SUM(I67:M67)</f>
        <v>148.01</v>
      </c>
      <c r="O67" s="112">
        <f t="shared" ref="O67:O98" si="7">G67-N67</f>
        <v>-9.9999999999909051E-3</v>
      </c>
      <c r="P67">
        <v>41.307208972366737</v>
      </c>
      <c r="Q67">
        <v>23.998378487940005</v>
      </c>
      <c r="R67">
        <v>8.8494020674278762</v>
      </c>
      <c r="S67">
        <v>43.847037362340387</v>
      </c>
      <c r="T67">
        <v>29.997973109925006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42.18</v>
      </c>
      <c r="J68">
        <f>BYPL_EOD!AE68+BYPL_EOD!AF68</f>
        <v>24</v>
      </c>
      <c r="K68">
        <f>MES_EOD!AE68+MES_EOD!AF68</f>
        <v>9.0399999999999991</v>
      </c>
      <c r="L68">
        <f>NDMC_EOD!AE68+NDMC_EOD!AF68</f>
        <v>44.78</v>
      </c>
      <c r="M68">
        <f>TPDDL_EOD!AE68+TPDDL_EOD!AF68</f>
        <v>30</v>
      </c>
      <c r="N68">
        <f t="shared" si="6"/>
        <v>150</v>
      </c>
      <c r="O68" s="112">
        <f t="shared" si="7"/>
        <v>0</v>
      </c>
      <c r="P68">
        <v>42.18</v>
      </c>
      <c r="Q68">
        <v>24</v>
      </c>
      <c r="R68">
        <v>9.0399999999999991</v>
      </c>
      <c r="S68">
        <v>44.78</v>
      </c>
      <c r="T68">
        <v>30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42.18</v>
      </c>
      <c r="J69">
        <f>BYPL_EOD!AE69+BYPL_EOD!AF69</f>
        <v>24</v>
      </c>
      <c r="K69">
        <f>MES_EOD!AE69+MES_EOD!AF69</f>
        <v>9.0399999999999991</v>
      </c>
      <c r="L69">
        <f>NDMC_EOD!AE69+NDMC_EOD!AF69</f>
        <v>44.78</v>
      </c>
      <c r="M69">
        <f>TPDDL_EOD!AE69+TPDDL_EOD!AF69</f>
        <v>30</v>
      </c>
      <c r="N69">
        <f t="shared" si="6"/>
        <v>150</v>
      </c>
      <c r="O69" s="112">
        <f t="shared" si="7"/>
        <v>0</v>
      </c>
      <c r="P69">
        <v>42.18</v>
      </c>
      <c r="Q69">
        <v>24</v>
      </c>
      <c r="R69">
        <v>9.0399999999999991</v>
      </c>
      <c r="S69">
        <v>44.78</v>
      </c>
      <c r="T69">
        <v>30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42.18</v>
      </c>
      <c r="J70">
        <f>BYPL_EOD!AE70+BYPL_EOD!AF70</f>
        <v>24</v>
      </c>
      <c r="K70">
        <f>MES_EOD!AE70+MES_EOD!AF70</f>
        <v>9.0399999999999991</v>
      </c>
      <c r="L70">
        <f>NDMC_EOD!AE70+NDMC_EOD!AF70</f>
        <v>44.78</v>
      </c>
      <c r="M70">
        <f>TPDDL_EOD!AE70+TPDDL_EOD!AF70</f>
        <v>30</v>
      </c>
      <c r="N70">
        <f t="shared" si="6"/>
        <v>150</v>
      </c>
      <c r="O70" s="112">
        <f t="shared" si="7"/>
        <v>0</v>
      </c>
      <c r="P70">
        <v>42.18</v>
      </c>
      <c r="Q70">
        <v>24</v>
      </c>
      <c r="R70">
        <v>9.0399999999999991</v>
      </c>
      <c r="S70">
        <v>44.78</v>
      </c>
      <c r="T70">
        <v>30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42.18</v>
      </c>
      <c r="J71">
        <f>BYPL_EOD!AE71+BYPL_EOD!AF71</f>
        <v>24</v>
      </c>
      <c r="K71">
        <f>MES_EOD!AE71+MES_EOD!AF71</f>
        <v>9.0399999999999991</v>
      </c>
      <c r="L71">
        <f>NDMC_EOD!AE71+NDMC_EOD!AF71</f>
        <v>44.78</v>
      </c>
      <c r="M71">
        <f>TPDDL_EOD!AE71+TPDDL_EOD!AF71</f>
        <v>30</v>
      </c>
      <c r="N71">
        <f t="shared" si="6"/>
        <v>150</v>
      </c>
      <c r="O71" s="112">
        <f t="shared" si="7"/>
        <v>0</v>
      </c>
      <c r="P71">
        <v>42.18</v>
      </c>
      <c r="Q71">
        <v>24</v>
      </c>
      <c r="R71">
        <v>9.0399999999999991</v>
      </c>
      <c r="S71">
        <v>44.78</v>
      </c>
      <c r="T71">
        <v>30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42.18</v>
      </c>
      <c r="J72">
        <f>BYPL_EOD!AE72+BYPL_EOD!AF72</f>
        <v>24</v>
      </c>
      <c r="K72">
        <f>MES_EOD!AE72+MES_EOD!AF72</f>
        <v>9.0399999999999991</v>
      </c>
      <c r="L72">
        <f>NDMC_EOD!AE72+NDMC_EOD!AF72</f>
        <v>44.78</v>
      </c>
      <c r="M72">
        <f>TPDDL_EOD!AE72+TPDDL_EOD!AF72</f>
        <v>30</v>
      </c>
      <c r="N72">
        <f t="shared" si="6"/>
        <v>150</v>
      </c>
      <c r="O72" s="112">
        <f t="shared" si="7"/>
        <v>0</v>
      </c>
      <c r="P72">
        <v>42.18</v>
      </c>
      <c r="Q72">
        <v>24</v>
      </c>
      <c r="R72">
        <v>9.0399999999999991</v>
      </c>
      <c r="S72">
        <v>44.78</v>
      </c>
      <c r="T72">
        <v>30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42.18</v>
      </c>
      <c r="J73">
        <f>BYPL_EOD!AE73+BYPL_EOD!AF73</f>
        <v>24</v>
      </c>
      <c r="K73">
        <f>MES_EOD!AE73+MES_EOD!AF73</f>
        <v>9.0399999999999991</v>
      </c>
      <c r="L73">
        <f>NDMC_EOD!AE73+NDMC_EOD!AF73</f>
        <v>44.78</v>
      </c>
      <c r="M73">
        <f>TPDDL_EOD!AE73+TPDDL_EOD!AF73</f>
        <v>30</v>
      </c>
      <c r="N73">
        <f t="shared" si="6"/>
        <v>150</v>
      </c>
      <c r="O73" s="112">
        <f t="shared" si="7"/>
        <v>0</v>
      </c>
      <c r="P73">
        <v>42.18</v>
      </c>
      <c r="Q73">
        <v>24</v>
      </c>
      <c r="R73">
        <v>9.0399999999999991</v>
      </c>
      <c r="S73">
        <v>44.78</v>
      </c>
      <c r="T73">
        <v>30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42.18</v>
      </c>
      <c r="J74">
        <f>BYPL_EOD!AE74+BYPL_EOD!AF74</f>
        <v>24</v>
      </c>
      <c r="K74">
        <f>MES_EOD!AE74+MES_EOD!AF74</f>
        <v>9.0399999999999991</v>
      </c>
      <c r="L74">
        <f>NDMC_EOD!AE74+NDMC_EOD!AF74</f>
        <v>44.78</v>
      </c>
      <c r="M74">
        <f>TPDDL_EOD!AE74+TPDDL_EOD!AF74</f>
        <v>30</v>
      </c>
      <c r="N74">
        <f t="shared" si="6"/>
        <v>150</v>
      </c>
      <c r="O74" s="112">
        <f t="shared" si="7"/>
        <v>0</v>
      </c>
      <c r="P74">
        <v>42.18</v>
      </c>
      <c r="Q74">
        <v>24</v>
      </c>
      <c r="R74">
        <v>9.0399999999999991</v>
      </c>
      <c r="S74">
        <v>44.78</v>
      </c>
      <c r="T74">
        <v>30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42.18</v>
      </c>
      <c r="J75">
        <f>BYPL_EOD!AE75+BYPL_EOD!AF75</f>
        <v>24</v>
      </c>
      <c r="K75">
        <f>MES_EOD!AE75+MES_EOD!AF75</f>
        <v>9.0399999999999991</v>
      </c>
      <c r="L75">
        <f>NDMC_EOD!AE75+NDMC_EOD!AF75</f>
        <v>44.78</v>
      </c>
      <c r="M75">
        <f>TPDDL_EOD!AE75+TPDDL_EOD!AF75</f>
        <v>30</v>
      </c>
      <c r="N75">
        <f t="shared" si="6"/>
        <v>150</v>
      </c>
      <c r="O75" s="112">
        <f t="shared" si="7"/>
        <v>0</v>
      </c>
      <c r="P75">
        <v>42.18</v>
      </c>
      <c r="Q75">
        <v>24</v>
      </c>
      <c r="R75">
        <v>9.0399999999999991</v>
      </c>
      <c r="S75">
        <v>44.78</v>
      </c>
      <c r="T75">
        <v>30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42.18</v>
      </c>
      <c r="J76">
        <f>BYPL_EOD!AE76+BYPL_EOD!AF76</f>
        <v>24</v>
      </c>
      <c r="K76">
        <f>MES_EOD!AE76+MES_EOD!AF76</f>
        <v>9.0399999999999991</v>
      </c>
      <c r="L76">
        <f>NDMC_EOD!AE76+NDMC_EOD!AF76</f>
        <v>44.78</v>
      </c>
      <c r="M76">
        <f>TPDDL_EOD!AE76+TPDDL_EOD!AF76</f>
        <v>30</v>
      </c>
      <c r="N76">
        <f t="shared" si="6"/>
        <v>150</v>
      </c>
      <c r="O76" s="112">
        <f t="shared" si="7"/>
        <v>0</v>
      </c>
      <c r="P76">
        <v>42.18</v>
      </c>
      <c r="Q76">
        <v>24</v>
      </c>
      <c r="R76">
        <v>9.0399999999999991</v>
      </c>
      <c r="S76">
        <v>44.78</v>
      </c>
      <c r="T76">
        <v>30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42.18</v>
      </c>
      <c r="J77">
        <f>BYPL_EOD!AE77+BYPL_EOD!AF77</f>
        <v>24</v>
      </c>
      <c r="K77">
        <f>MES_EOD!AE77+MES_EOD!AF77</f>
        <v>9.0399999999999991</v>
      </c>
      <c r="L77">
        <f>NDMC_EOD!AE77+NDMC_EOD!AF77</f>
        <v>44.78</v>
      </c>
      <c r="M77">
        <f>TPDDL_EOD!AE77+TPDDL_EOD!AF77</f>
        <v>30</v>
      </c>
      <c r="N77">
        <f t="shared" si="6"/>
        <v>150</v>
      </c>
      <c r="O77" s="112">
        <f t="shared" si="7"/>
        <v>0</v>
      </c>
      <c r="P77">
        <v>42.18</v>
      </c>
      <c r="Q77">
        <v>24</v>
      </c>
      <c r="R77">
        <v>9.0399999999999991</v>
      </c>
      <c r="S77">
        <v>44.78</v>
      </c>
      <c r="T77">
        <v>30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42.18</v>
      </c>
      <c r="J78">
        <f>BYPL_EOD!AE78+BYPL_EOD!AF78</f>
        <v>24</v>
      </c>
      <c r="K78">
        <f>MES_EOD!AE78+MES_EOD!AF78</f>
        <v>9.0399999999999991</v>
      </c>
      <c r="L78">
        <f>NDMC_EOD!AE78+NDMC_EOD!AF78</f>
        <v>44.78</v>
      </c>
      <c r="M78">
        <f>TPDDL_EOD!AE78+TPDDL_EOD!AF78</f>
        <v>30</v>
      </c>
      <c r="N78">
        <f t="shared" si="6"/>
        <v>150</v>
      </c>
      <c r="O78" s="112">
        <f t="shared" si="7"/>
        <v>0</v>
      </c>
      <c r="P78">
        <v>42.18</v>
      </c>
      <c r="Q78">
        <v>24</v>
      </c>
      <c r="R78">
        <v>9.0399999999999991</v>
      </c>
      <c r="S78">
        <v>44.78</v>
      </c>
      <c r="T78">
        <v>30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42.18</v>
      </c>
      <c r="J79">
        <f>BYPL_EOD!AE79+BYPL_EOD!AF79</f>
        <v>24</v>
      </c>
      <c r="K79">
        <f>MES_EOD!AE79+MES_EOD!AF79</f>
        <v>9.0399999999999991</v>
      </c>
      <c r="L79">
        <f>NDMC_EOD!AE79+NDMC_EOD!AF79</f>
        <v>44.78</v>
      </c>
      <c r="M79">
        <f>TPDDL_EOD!AE79+TPDDL_EOD!AF79</f>
        <v>30</v>
      </c>
      <c r="N79">
        <f t="shared" si="6"/>
        <v>150</v>
      </c>
      <c r="O79" s="112">
        <f t="shared" si="7"/>
        <v>0</v>
      </c>
      <c r="P79">
        <v>42.18</v>
      </c>
      <c r="Q79">
        <v>24</v>
      </c>
      <c r="R79">
        <v>9.0399999999999991</v>
      </c>
      <c r="S79">
        <v>44.78</v>
      </c>
      <c r="T79">
        <v>30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42.18</v>
      </c>
      <c r="J80">
        <f>BYPL_EOD!AE80+BYPL_EOD!AF80</f>
        <v>24</v>
      </c>
      <c r="K80">
        <f>MES_EOD!AE80+MES_EOD!AF80</f>
        <v>9.0399999999999991</v>
      </c>
      <c r="L80">
        <f>NDMC_EOD!AE80+NDMC_EOD!AF80</f>
        <v>44.78</v>
      </c>
      <c r="M80">
        <f>TPDDL_EOD!AE80+TPDDL_EOD!AF80</f>
        <v>30</v>
      </c>
      <c r="N80">
        <f t="shared" si="6"/>
        <v>150</v>
      </c>
      <c r="O80" s="112">
        <f t="shared" si="7"/>
        <v>0</v>
      </c>
      <c r="P80">
        <v>42.18</v>
      </c>
      <c r="Q80">
        <v>24</v>
      </c>
      <c r="R80">
        <v>9.0399999999999991</v>
      </c>
      <c r="S80">
        <v>44.78</v>
      </c>
      <c r="T80">
        <v>30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151</v>
      </c>
      <c r="E81">
        <f>PPCL!N81</f>
        <v>0</v>
      </c>
      <c r="F81">
        <f t="shared" si="10"/>
        <v>265</v>
      </c>
      <c r="G81">
        <f t="shared" si="11"/>
        <v>151</v>
      </c>
      <c r="H81" s="112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30</v>
      </c>
      <c r="N81">
        <f t="shared" si="6"/>
        <v>151</v>
      </c>
      <c r="O81" s="112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30</v>
      </c>
      <c r="U81" s="114">
        <f t="shared" si="8"/>
        <v>151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151</v>
      </c>
      <c r="E82">
        <f>PPCL!N82</f>
        <v>0</v>
      </c>
      <c r="F82">
        <f t="shared" si="10"/>
        <v>265</v>
      </c>
      <c r="G82">
        <f t="shared" si="11"/>
        <v>151</v>
      </c>
      <c r="H82" s="112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30</v>
      </c>
      <c r="N82">
        <f t="shared" si="6"/>
        <v>151</v>
      </c>
      <c r="O82" s="112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30</v>
      </c>
      <c r="U82" s="114">
        <f t="shared" si="8"/>
        <v>151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12"/>
      <c r="I83">
        <f>BRPL_EOD!AE83+BRPL_EOD!AF83</f>
        <v>43.25</v>
      </c>
      <c r="J83">
        <f>BYPL_EOD!AE83+BYPL_EOD!AF83</f>
        <v>24.57</v>
      </c>
      <c r="K83">
        <f>MES_EOD!AE83+MES_EOD!AF83</f>
        <v>9.27</v>
      </c>
      <c r="L83">
        <f>NDMC_EOD!AE83+NDMC_EOD!AF83</f>
        <v>45.91</v>
      </c>
      <c r="M83">
        <f>TPDDL_EOD!AE83+TPDDL_EOD!AF83</f>
        <v>30</v>
      </c>
      <c r="N83">
        <f t="shared" si="6"/>
        <v>153</v>
      </c>
      <c r="O83" s="112">
        <f t="shared" si="7"/>
        <v>0</v>
      </c>
      <c r="P83">
        <v>43.25</v>
      </c>
      <c r="Q83">
        <v>24.57</v>
      </c>
      <c r="R83">
        <v>9.27</v>
      </c>
      <c r="S83">
        <v>45.91</v>
      </c>
      <c r="T83">
        <v>30</v>
      </c>
      <c r="U83" s="114">
        <f t="shared" si="8"/>
        <v>153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12"/>
      <c r="I84">
        <f>BRPL_EOD!AE84+BRPL_EOD!AF84</f>
        <v>43.25</v>
      </c>
      <c r="J84">
        <f>BYPL_EOD!AE84+BYPL_EOD!AF84</f>
        <v>24.57</v>
      </c>
      <c r="K84">
        <f>MES_EOD!AE84+MES_EOD!AF84</f>
        <v>9.27</v>
      </c>
      <c r="L84">
        <f>NDMC_EOD!AE84+NDMC_EOD!AF84</f>
        <v>45.91</v>
      </c>
      <c r="M84">
        <f>TPDDL_EOD!AE84+TPDDL_EOD!AF84</f>
        <v>30</v>
      </c>
      <c r="N84">
        <f t="shared" si="6"/>
        <v>153</v>
      </c>
      <c r="O84" s="112">
        <f t="shared" si="7"/>
        <v>0</v>
      </c>
      <c r="P84">
        <v>43.25</v>
      </c>
      <c r="Q84">
        <v>24.57</v>
      </c>
      <c r="R84">
        <v>9.27</v>
      </c>
      <c r="S84">
        <v>45.91</v>
      </c>
      <c r="T84">
        <v>30</v>
      </c>
      <c r="U84" s="114">
        <f t="shared" si="8"/>
        <v>153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43.25</v>
      </c>
      <c r="J85">
        <f>BYPL_EOD!AE85+BYPL_EOD!AF85</f>
        <v>24.57</v>
      </c>
      <c r="K85">
        <f>MES_EOD!AE85+MES_EOD!AF85</f>
        <v>9.27</v>
      </c>
      <c r="L85">
        <f>NDMC_EOD!AE85+NDMC_EOD!AF85</f>
        <v>45.91</v>
      </c>
      <c r="M85">
        <f>TPDDL_EOD!AE85+TPDDL_EOD!AF85</f>
        <v>30</v>
      </c>
      <c r="N85">
        <f t="shared" si="6"/>
        <v>153</v>
      </c>
      <c r="O85" s="112">
        <f t="shared" si="7"/>
        <v>0</v>
      </c>
      <c r="P85">
        <v>43.25</v>
      </c>
      <c r="Q85">
        <v>24.57</v>
      </c>
      <c r="R85">
        <v>9.27</v>
      </c>
      <c r="S85">
        <v>45.91</v>
      </c>
      <c r="T85">
        <v>30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43.25</v>
      </c>
      <c r="J86">
        <f>BYPL_EOD!AE86+BYPL_EOD!AF86</f>
        <v>24.57</v>
      </c>
      <c r="K86">
        <f>MES_EOD!AE86+MES_EOD!AF86</f>
        <v>9.27</v>
      </c>
      <c r="L86">
        <f>NDMC_EOD!AE86+NDMC_EOD!AF86</f>
        <v>45.91</v>
      </c>
      <c r="M86">
        <f>TPDDL_EOD!AE86+TPDDL_EOD!AF86</f>
        <v>30</v>
      </c>
      <c r="N86">
        <f t="shared" si="6"/>
        <v>153</v>
      </c>
      <c r="O86" s="112">
        <f t="shared" si="7"/>
        <v>0</v>
      </c>
      <c r="P86">
        <v>43.25</v>
      </c>
      <c r="Q86">
        <v>24.57</v>
      </c>
      <c r="R86">
        <v>9.27</v>
      </c>
      <c r="S86">
        <v>45.91</v>
      </c>
      <c r="T86">
        <v>30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156</v>
      </c>
      <c r="E87">
        <f>PPCL!N87</f>
        <v>0</v>
      </c>
      <c r="F87">
        <f t="shared" si="10"/>
        <v>265</v>
      </c>
      <c r="G87">
        <f t="shared" si="11"/>
        <v>156</v>
      </c>
      <c r="H87" s="112"/>
      <c r="I87">
        <f>BRPL_EOD!AE87+BRPL_EOD!AF87</f>
        <v>44.25</v>
      </c>
      <c r="J87">
        <f>BYPL_EOD!AE87+BYPL_EOD!AF87</f>
        <v>25.14</v>
      </c>
      <c r="K87">
        <f>MES_EOD!AE87+MES_EOD!AF87</f>
        <v>9.48</v>
      </c>
      <c r="L87">
        <f>NDMC_EOD!AE87+NDMC_EOD!AF87</f>
        <v>46.97</v>
      </c>
      <c r="M87">
        <f>TPDDL_EOD!AE87+TPDDL_EOD!AF87</f>
        <v>30.16</v>
      </c>
      <c r="N87">
        <f t="shared" si="6"/>
        <v>156</v>
      </c>
      <c r="O87" s="112">
        <f t="shared" si="7"/>
        <v>0</v>
      </c>
      <c r="P87">
        <v>44.25</v>
      </c>
      <c r="Q87">
        <v>25.14</v>
      </c>
      <c r="R87">
        <v>9.48</v>
      </c>
      <c r="S87">
        <v>46.97</v>
      </c>
      <c r="T87">
        <v>30.16</v>
      </c>
      <c r="U87" s="114">
        <f t="shared" si="8"/>
        <v>156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156</v>
      </c>
      <c r="E88">
        <f>PPCL!N88</f>
        <v>0</v>
      </c>
      <c r="F88">
        <f t="shared" si="10"/>
        <v>265</v>
      </c>
      <c r="G88">
        <f t="shared" si="11"/>
        <v>156</v>
      </c>
      <c r="H88" s="112"/>
      <c r="I88">
        <f>BRPL_EOD!AE88+BRPL_EOD!AF88</f>
        <v>44.25</v>
      </c>
      <c r="J88">
        <f>BYPL_EOD!AE88+BYPL_EOD!AF88</f>
        <v>25.14</v>
      </c>
      <c r="K88">
        <f>MES_EOD!AE88+MES_EOD!AF88</f>
        <v>9.48</v>
      </c>
      <c r="L88">
        <f>NDMC_EOD!AE88+NDMC_EOD!AF88</f>
        <v>46.97</v>
      </c>
      <c r="M88">
        <f>TPDDL_EOD!AE88+TPDDL_EOD!AF88</f>
        <v>30.16</v>
      </c>
      <c r="N88">
        <f t="shared" si="6"/>
        <v>156</v>
      </c>
      <c r="O88" s="112">
        <f t="shared" si="7"/>
        <v>0</v>
      </c>
      <c r="P88">
        <v>44.25</v>
      </c>
      <c r="Q88">
        <v>25.14</v>
      </c>
      <c r="R88">
        <v>9.48</v>
      </c>
      <c r="S88">
        <v>46.97</v>
      </c>
      <c r="T88">
        <v>30.16</v>
      </c>
      <c r="U88" s="114">
        <f t="shared" si="8"/>
        <v>156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156</v>
      </c>
      <c r="E89">
        <f>PPCL!N89</f>
        <v>0</v>
      </c>
      <c r="F89">
        <f t="shared" si="10"/>
        <v>265</v>
      </c>
      <c r="G89">
        <f t="shared" si="11"/>
        <v>156</v>
      </c>
      <c r="H89" s="112"/>
      <c r="I89">
        <f>BRPL_EOD!AE89+BRPL_EOD!AF89</f>
        <v>44.25</v>
      </c>
      <c r="J89">
        <f>BYPL_EOD!AE89+BYPL_EOD!AF89</f>
        <v>25.14</v>
      </c>
      <c r="K89">
        <f>MES_EOD!AE89+MES_EOD!AF89</f>
        <v>9.48</v>
      </c>
      <c r="L89">
        <f>NDMC_EOD!AE89+NDMC_EOD!AF89</f>
        <v>46.97</v>
      </c>
      <c r="M89">
        <f>TPDDL_EOD!AE89+TPDDL_EOD!AF89</f>
        <v>30.16</v>
      </c>
      <c r="N89">
        <f t="shared" si="6"/>
        <v>156</v>
      </c>
      <c r="O89" s="112">
        <f t="shared" si="7"/>
        <v>0</v>
      </c>
      <c r="P89">
        <v>44.25</v>
      </c>
      <c r="Q89">
        <v>25.14</v>
      </c>
      <c r="R89">
        <v>9.48</v>
      </c>
      <c r="S89">
        <v>46.97</v>
      </c>
      <c r="T89">
        <v>30.16</v>
      </c>
      <c r="U89" s="114">
        <f t="shared" si="8"/>
        <v>156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156</v>
      </c>
      <c r="E90">
        <f>PPCL!N90</f>
        <v>0</v>
      </c>
      <c r="F90">
        <f t="shared" si="10"/>
        <v>265</v>
      </c>
      <c r="G90">
        <f t="shared" si="11"/>
        <v>156</v>
      </c>
      <c r="H90" s="112"/>
      <c r="I90">
        <f>BRPL_EOD!AE90+BRPL_EOD!AF90</f>
        <v>44.25</v>
      </c>
      <c r="J90">
        <f>BYPL_EOD!AE90+BYPL_EOD!AF90</f>
        <v>25.14</v>
      </c>
      <c r="K90">
        <f>MES_EOD!AE90+MES_EOD!AF90</f>
        <v>9.48</v>
      </c>
      <c r="L90">
        <f>NDMC_EOD!AE90+NDMC_EOD!AF90</f>
        <v>46.97</v>
      </c>
      <c r="M90">
        <f>TPDDL_EOD!AE90+TPDDL_EOD!AF90</f>
        <v>30.16</v>
      </c>
      <c r="N90">
        <f t="shared" si="6"/>
        <v>156</v>
      </c>
      <c r="O90" s="112">
        <f t="shared" si="7"/>
        <v>0</v>
      </c>
      <c r="P90">
        <v>44.25</v>
      </c>
      <c r="Q90">
        <v>25.14</v>
      </c>
      <c r="R90">
        <v>9.48</v>
      </c>
      <c r="S90">
        <v>46.97</v>
      </c>
      <c r="T90">
        <v>30.16</v>
      </c>
      <c r="U90" s="114">
        <f t="shared" si="8"/>
        <v>156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157</v>
      </c>
      <c r="E91">
        <f>PPCL!N91</f>
        <v>0</v>
      </c>
      <c r="F91">
        <f t="shared" si="10"/>
        <v>265</v>
      </c>
      <c r="G91">
        <f t="shared" si="11"/>
        <v>157</v>
      </c>
      <c r="H91" s="112"/>
      <c r="I91">
        <f>BRPL_EOD!AE91+BRPL_EOD!AF91</f>
        <v>44.54</v>
      </c>
      <c r="J91">
        <f>BYPL_EOD!AE91+BYPL_EOD!AF91</f>
        <v>25.3</v>
      </c>
      <c r="K91">
        <f>MES_EOD!AE91+MES_EOD!AF91</f>
        <v>9.5399999999999991</v>
      </c>
      <c r="L91">
        <f>NDMC_EOD!AE91+NDMC_EOD!AF91</f>
        <v>47.27</v>
      </c>
      <c r="M91">
        <f>TPDDL_EOD!AE91+TPDDL_EOD!AF91</f>
        <v>30.35</v>
      </c>
      <c r="N91">
        <f t="shared" si="6"/>
        <v>157</v>
      </c>
      <c r="O91" s="112">
        <f t="shared" si="7"/>
        <v>0</v>
      </c>
      <c r="P91">
        <v>44.54</v>
      </c>
      <c r="Q91">
        <v>25.3</v>
      </c>
      <c r="R91">
        <v>9.5399999999999991</v>
      </c>
      <c r="S91">
        <v>47.27</v>
      </c>
      <c r="T91">
        <v>30.35</v>
      </c>
      <c r="U91" s="114">
        <f t="shared" si="8"/>
        <v>157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157</v>
      </c>
      <c r="E92">
        <f>PPCL!N92</f>
        <v>0</v>
      </c>
      <c r="F92">
        <f t="shared" si="10"/>
        <v>265</v>
      </c>
      <c r="G92">
        <f t="shared" si="11"/>
        <v>157</v>
      </c>
      <c r="H92" s="112"/>
      <c r="I92">
        <f>BRPL_EOD!AE92+BRPL_EOD!AF92</f>
        <v>44.54</v>
      </c>
      <c r="J92">
        <f>BYPL_EOD!AE92+BYPL_EOD!AF92</f>
        <v>25.3</v>
      </c>
      <c r="K92">
        <f>MES_EOD!AE92+MES_EOD!AF92</f>
        <v>9.5399999999999991</v>
      </c>
      <c r="L92">
        <f>NDMC_EOD!AE92+NDMC_EOD!AF92</f>
        <v>47.27</v>
      </c>
      <c r="M92">
        <f>TPDDL_EOD!AE92+TPDDL_EOD!AF92</f>
        <v>30.35</v>
      </c>
      <c r="N92">
        <f t="shared" si="6"/>
        <v>157</v>
      </c>
      <c r="O92" s="112">
        <f t="shared" si="7"/>
        <v>0</v>
      </c>
      <c r="P92">
        <v>44.54</v>
      </c>
      <c r="Q92">
        <v>25.3</v>
      </c>
      <c r="R92">
        <v>9.5399999999999991</v>
      </c>
      <c r="S92">
        <v>47.27</v>
      </c>
      <c r="T92">
        <v>30.35</v>
      </c>
      <c r="U92" s="114">
        <f t="shared" si="8"/>
        <v>157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157</v>
      </c>
      <c r="E93">
        <f>PPCL!N93</f>
        <v>0</v>
      </c>
      <c r="F93">
        <f t="shared" si="10"/>
        <v>265</v>
      </c>
      <c r="G93">
        <f t="shared" si="11"/>
        <v>157</v>
      </c>
      <c r="H93" s="112"/>
      <c r="I93">
        <f>BRPL_EOD!AE93+BRPL_EOD!AF93</f>
        <v>44.54</v>
      </c>
      <c r="J93">
        <f>BYPL_EOD!AE93+BYPL_EOD!AF93</f>
        <v>25.3</v>
      </c>
      <c r="K93">
        <f>MES_EOD!AE93+MES_EOD!AF93</f>
        <v>9.5399999999999991</v>
      </c>
      <c r="L93">
        <f>NDMC_EOD!AE93+NDMC_EOD!AF93</f>
        <v>47.27</v>
      </c>
      <c r="M93">
        <f>TPDDL_EOD!AE93+TPDDL_EOD!AF93</f>
        <v>30.35</v>
      </c>
      <c r="N93">
        <f t="shared" si="6"/>
        <v>157</v>
      </c>
      <c r="O93" s="112">
        <f t="shared" si="7"/>
        <v>0</v>
      </c>
      <c r="P93">
        <v>44.54</v>
      </c>
      <c r="Q93">
        <v>25.3</v>
      </c>
      <c r="R93">
        <v>9.5399999999999991</v>
      </c>
      <c r="S93">
        <v>47.27</v>
      </c>
      <c r="T93">
        <v>30.35</v>
      </c>
      <c r="U93" s="114">
        <f t="shared" si="8"/>
        <v>157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157</v>
      </c>
      <c r="E94">
        <f>PPCL!N94</f>
        <v>0</v>
      </c>
      <c r="F94">
        <f t="shared" si="10"/>
        <v>265</v>
      </c>
      <c r="G94">
        <f t="shared" si="11"/>
        <v>157</v>
      </c>
      <c r="H94" s="112"/>
      <c r="I94">
        <f>BRPL_EOD!AE94+BRPL_EOD!AF94</f>
        <v>44.54</v>
      </c>
      <c r="J94">
        <f>BYPL_EOD!AE94+BYPL_EOD!AF94</f>
        <v>25.3</v>
      </c>
      <c r="K94">
        <f>MES_EOD!AE94+MES_EOD!AF94</f>
        <v>9.5399999999999991</v>
      </c>
      <c r="L94">
        <f>NDMC_EOD!AE94+NDMC_EOD!AF94</f>
        <v>47.27</v>
      </c>
      <c r="M94">
        <f>TPDDL_EOD!AE94+TPDDL_EOD!AF94</f>
        <v>30.35</v>
      </c>
      <c r="N94">
        <f t="shared" si="6"/>
        <v>157</v>
      </c>
      <c r="O94" s="112">
        <f t="shared" si="7"/>
        <v>0</v>
      </c>
      <c r="P94">
        <v>44.54</v>
      </c>
      <c r="Q94">
        <v>25.3</v>
      </c>
      <c r="R94">
        <v>9.5399999999999991</v>
      </c>
      <c r="S94">
        <v>47.27</v>
      </c>
      <c r="T94">
        <v>30.35</v>
      </c>
      <c r="U94" s="114">
        <f t="shared" si="8"/>
        <v>157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157</v>
      </c>
      <c r="E95">
        <f>PPCL!N95</f>
        <v>0</v>
      </c>
      <c r="F95">
        <f t="shared" si="10"/>
        <v>265</v>
      </c>
      <c r="G95">
        <f t="shared" si="11"/>
        <v>157</v>
      </c>
      <c r="H95" s="112"/>
      <c r="I95">
        <f>BRPL_EOD!AE95+BRPL_EOD!AF95</f>
        <v>44.54</v>
      </c>
      <c r="J95">
        <f>BYPL_EOD!AE95+BYPL_EOD!AF95</f>
        <v>25.3</v>
      </c>
      <c r="K95">
        <f>MES_EOD!AE95+MES_EOD!AF95</f>
        <v>9.5399999999999991</v>
      </c>
      <c r="L95">
        <f>NDMC_EOD!AE95+NDMC_EOD!AF95</f>
        <v>47.27</v>
      </c>
      <c r="M95">
        <f>TPDDL_EOD!AE95+TPDDL_EOD!AF95</f>
        <v>30.35</v>
      </c>
      <c r="N95">
        <f t="shared" si="6"/>
        <v>157</v>
      </c>
      <c r="O95" s="112">
        <f t="shared" si="7"/>
        <v>0</v>
      </c>
      <c r="P95">
        <v>44.54</v>
      </c>
      <c r="Q95">
        <v>25.3</v>
      </c>
      <c r="R95">
        <v>9.5399999999999991</v>
      </c>
      <c r="S95">
        <v>47.27</v>
      </c>
      <c r="T95">
        <v>30.35</v>
      </c>
      <c r="U95" s="114">
        <f t="shared" si="8"/>
        <v>157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157</v>
      </c>
      <c r="E96">
        <f>PPCL!N96</f>
        <v>0</v>
      </c>
      <c r="F96">
        <f t="shared" si="10"/>
        <v>265</v>
      </c>
      <c r="G96">
        <f t="shared" si="11"/>
        <v>157</v>
      </c>
      <c r="H96" s="112"/>
      <c r="I96">
        <f>BRPL_EOD!AE96+BRPL_EOD!AF96</f>
        <v>44.54</v>
      </c>
      <c r="J96">
        <f>BYPL_EOD!AE96+BYPL_EOD!AF96</f>
        <v>25.3</v>
      </c>
      <c r="K96">
        <f>MES_EOD!AE96+MES_EOD!AF96</f>
        <v>9.5399999999999991</v>
      </c>
      <c r="L96">
        <f>NDMC_EOD!AE96+NDMC_EOD!AF96</f>
        <v>47.27</v>
      </c>
      <c r="M96">
        <f>TPDDL_EOD!AE96+TPDDL_EOD!AF96</f>
        <v>30.35</v>
      </c>
      <c r="N96">
        <f t="shared" si="6"/>
        <v>157</v>
      </c>
      <c r="O96" s="112">
        <f t="shared" si="7"/>
        <v>0</v>
      </c>
      <c r="P96">
        <v>44.54</v>
      </c>
      <c r="Q96">
        <v>25.3</v>
      </c>
      <c r="R96">
        <v>9.5399999999999991</v>
      </c>
      <c r="S96">
        <v>47.27</v>
      </c>
      <c r="T96">
        <v>30.35</v>
      </c>
      <c r="U96" s="114">
        <f t="shared" si="8"/>
        <v>157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157</v>
      </c>
      <c r="E97">
        <f>PPCL!N97</f>
        <v>0</v>
      </c>
      <c r="F97">
        <f t="shared" si="10"/>
        <v>265</v>
      </c>
      <c r="G97">
        <f t="shared" si="11"/>
        <v>157</v>
      </c>
      <c r="H97" s="112"/>
      <c r="I97">
        <f>BRPL_EOD!AE97+BRPL_EOD!AF97</f>
        <v>44.54</v>
      </c>
      <c r="J97">
        <f>BYPL_EOD!AE97+BYPL_EOD!AF97</f>
        <v>25.3</v>
      </c>
      <c r="K97">
        <f>MES_EOD!AE97+MES_EOD!AF97</f>
        <v>9.5399999999999991</v>
      </c>
      <c r="L97">
        <f>NDMC_EOD!AE97+NDMC_EOD!AF97</f>
        <v>47.27</v>
      </c>
      <c r="M97">
        <f>TPDDL_EOD!AE97+TPDDL_EOD!AF97</f>
        <v>30.35</v>
      </c>
      <c r="N97">
        <f t="shared" si="6"/>
        <v>157</v>
      </c>
      <c r="O97" s="112">
        <f t="shared" si="7"/>
        <v>0</v>
      </c>
      <c r="P97">
        <v>44.54</v>
      </c>
      <c r="Q97">
        <v>25.3</v>
      </c>
      <c r="R97">
        <v>9.5399999999999991</v>
      </c>
      <c r="S97">
        <v>47.27</v>
      </c>
      <c r="T97">
        <v>30.35</v>
      </c>
      <c r="U97" s="114">
        <f t="shared" si="8"/>
        <v>157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157</v>
      </c>
      <c r="E98">
        <f>PPCL!N98</f>
        <v>0</v>
      </c>
      <c r="F98">
        <f t="shared" si="10"/>
        <v>265</v>
      </c>
      <c r="G98">
        <f t="shared" si="11"/>
        <v>157</v>
      </c>
      <c r="H98" s="112"/>
      <c r="I98">
        <f>BRPL_EOD!AE98+BRPL_EOD!AF98</f>
        <v>44.54</v>
      </c>
      <c r="J98">
        <f>BYPL_EOD!AE98+BYPL_EOD!AF98</f>
        <v>25.3</v>
      </c>
      <c r="K98">
        <f>MES_EOD!AE98+MES_EOD!AF98</f>
        <v>9.5399999999999991</v>
      </c>
      <c r="L98">
        <f>NDMC_EOD!AE98+NDMC_EOD!AF98</f>
        <v>47.27</v>
      </c>
      <c r="M98">
        <f>TPDDL_EOD!AE98+TPDDL_EOD!AF98</f>
        <v>30.35</v>
      </c>
      <c r="N98">
        <f t="shared" si="6"/>
        <v>157</v>
      </c>
      <c r="O98" s="112">
        <f t="shared" si="7"/>
        <v>0</v>
      </c>
      <c r="P98">
        <v>44.54</v>
      </c>
      <c r="Q98">
        <v>25.3</v>
      </c>
      <c r="R98">
        <v>9.5399999999999991</v>
      </c>
      <c r="S98">
        <v>47.27</v>
      </c>
      <c r="T98">
        <v>30.35</v>
      </c>
      <c r="U98" s="114">
        <f t="shared" si="8"/>
        <v>157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3.6825000000000001</v>
      </c>
      <c r="E99" s="114">
        <f t="shared" si="12"/>
        <v>0</v>
      </c>
      <c r="F99" s="114">
        <f t="shared" si="12"/>
        <v>6.36</v>
      </c>
      <c r="G99" s="114">
        <f t="shared" si="12"/>
        <v>3.6825000000000001</v>
      </c>
      <c r="H99" s="114"/>
      <c r="I99" s="114">
        <f t="shared" si="12"/>
        <v>1.0415549999999998</v>
      </c>
      <c r="J99" s="114">
        <f t="shared" si="12"/>
        <v>0.59244500000000011</v>
      </c>
      <c r="K99" s="114">
        <f t="shared" si="12"/>
        <v>0.2231749999999999</v>
      </c>
      <c r="L99" s="114">
        <f t="shared" si="12"/>
        <v>1.1055800000000011</v>
      </c>
      <c r="M99" s="114">
        <f t="shared" si="12"/>
        <v>0.72085999999999972</v>
      </c>
      <c r="N99" s="114">
        <f t="shared" si="12"/>
        <v>3.6836150000000014</v>
      </c>
      <c r="O99" s="114">
        <f t="shared" si="12"/>
        <v>-1.1149999999998954E-3</v>
      </c>
      <c r="P99" s="114">
        <f t="shared" si="12"/>
        <v>1.0412388481614621</v>
      </c>
      <c r="Q99" s="114">
        <f t="shared" si="12"/>
        <v>0.59226537537429502</v>
      </c>
      <c r="R99" s="114">
        <f t="shared" si="12"/>
        <v>0.22310725335842824</v>
      </c>
      <c r="S99" s="114">
        <f t="shared" si="12"/>
        <v>1.105244430049162</v>
      </c>
      <c r="T99" s="114">
        <f t="shared" si="12"/>
        <v>0.720644093056653</v>
      </c>
      <c r="U99" s="114">
        <f t="shared" si="12"/>
        <v>3.6825000000000001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13.45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33.53</v>
      </c>
      <c r="O3" s="112">
        <f t="shared" ref="O3:O66" si="1">G3-N3</f>
        <v>7.0000000000000284E-2</v>
      </c>
      <c r="P3">
        <v>13.478079331941544</v>
      </c>
      <c r="Q3">
        <v>8.0167014613778704</v>
      </c>
      <c r="R3">
        <v>0</v>
      </c>
      <c r="S3">
        <v>2.0843423799582466</v>
      </c>
      <c r="T3">
        <v>10.020876826722338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13.45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33.53</v>
      </c>
      <c r="O4" s="112">
        <f t="shared" si="1"/>
        <v>7.0000000000000284E-2</v>
      </c>
      <c r="P4">
        <v>13.478079331941544</v>
      </c>
      <c r="Q4">
        <v>8.0167014613778704</v>
      </c>
      <c r="R4">
        <v>0</v>
      </c>
      <c r="S4">
        <v>2.0843423799582466</v>
      </c>
      <c r="T4">
        <v>10.020876826722338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13.45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33.53</v>
      </c>
      <c r="O5" s="112">
        <f t="shared" si="1"/>
        <v>7.0000000000000284E-2</v>
      </c>
      <c r="P5">
        <v>13.478079331941544</v>
      </c>
      <c r="Q5">
        <v>8.0167014613778704</v>
      </c>
      <c r="R5">
        <v>0</v>
      </c>
      <c r="S5">
        <v>2.0843423799582466</v>
      </c>
      <c r="T5">
        <v>10.020876826722338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13.45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33.53</v>
      </c>
      <c r="O6" s="112">
        <f t="shared" si="1"/>
        <v>7.0000000000000284E-2</v>
      </c>
      <c r="P6">
        <v>13.478079331941544</v>
      </c>
      <c r="Q6">
        <v>8.0167014613778704</v>
      </c>
      <c r="R6">
        <v>0</v>
      </c>
      <c r="S6">
        <v>2.0843423799582466</v>
      </c>
      <c r="T6">
        <v>10.020876826722338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13.45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33.53</v>
      </c>
      <c r="O7" s="112">
        <f t="shared" si="1"/>
        <v>7.0000000000000284E-2</v>
      </c>
      <c r="P7">
        <v>13.478079331941544</v>
      </c>
      <c r="Q7">
        <v>8.0167014613778704</v>
      </c>
      <c r="R7">
        <v>0</v>
      </c>
      <c r="S7">
        <v>2.0843423799582466</v>
      </c>
      <c r="T7">
        <v>10.020876826722338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13.45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33.53</v>
      </c>
      <c r="O8" s="112">
        <f t="shared" si="1"/>
        <v>7.0000000000000284E-2</v>
      </c>
      <c r="P8">
        <v>13.478079331941544</v>
      </c>
      <c r="Q8">
        <v>8.0167014613778704</v>
      </c>
      <c r="R8">
        <v>0</v>
      </c>
      <c r="S8">
        <v>2.0843423799582466</v>
      </c>
      <c r="T8">
        <v>10.020876826722338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13.45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33.53</v>
      </c>
      <c r="O9" s="112">
        <f t="shared" si="1"/>
        <v>7.0000000000000284E-2</v>
      </c>
      <c r="P9">
        <v>13.478079331941544</v>
      </c>
      <c r="Q9">
        <v>8.0167014613778704</v>
      </c>
      <c r="R9">
        <v>0</v>
      </c>
      <c r="S9">
        <v>2.0843423799582466</v>
      </c>
      <c r="T9">
        <v>10.020876826722338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13.45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33.53</v>
      </c>
      <c r="O10" s="112">
        <f t="shared" si="1"/>
        <v>7.0000000000000284E-2</v>
      </c>
      <c r="P10">
        <v>13.478079331941544</v>
      </c>
      <c r="Q10">
        <v>8.0167014613778704</v>
      </c>
      <c r="R10">
        <v>0</v>
      </c>
      <c r="S10">
        <v>2.0843423799582466</v>
      </c>
      <c r="T10">
        <v>10.020876826722338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14.26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10.19</v>
      </c>
      <c r="N11">
        <f t="shared" si="0"/>
        <v>34.529999999999994</v>
      </c>
      <c r="O11" s="112">
        <f t="shared" si="1"/>
        <v>7.000000000000739E-2</v>
      </c>
      <c r="P11">
        <v>14.288908195771796</v>
      </c>
      <c r="Q11">
        <v>8.0162177816391562</v>
      </c>
      <c r="R11">
        <v>0</v>
      </c>
      <c r="S11">
        <v>2.0842166232261805</v>
      </c>
      <c r="T11">
        <v>10.210657399362875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14.26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10.19</v>
      </c>
      <c r="N12">
        <f t="shared" si="0"/>
        <v>34.529999999999994</v>
      </c>
      <c r="O12" s="112">
        <f t="shared" si="1"/>
        <v>7.000000000000739E-2</v>
      </c>
      <c r="P12">
        <v>14.288908195771796</v>
      </c>
      <c r="Q12">
        <v>8.0162177816391562</v>
      </c>
      <c r="R12">
        <v>0</v>
      </c>
      <c r="S12">
        <v>2.0842166232261805</v>
      </c>
      <c r="T12">
        <v>10.210657399362875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14.26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10.19</v>
      </c>
      <c r="N13">
        <f t="shared" si="0"/>
        <v>34.529999999999994</v>
      </c>
      <c r="O13" s="112">
        <f t="shared" si="1"/>
        <v>7.000000000000739E-2</v>
      </c>
      <c r="P13">
        <v>14.288908195771796</v>
      </c>
      <c r="Q13">
        <v>8.0162177816391562</v>
      </c>
      <c r="R13">
        <v>0</v>
      </c>
      <c r="S13">
        <v>2.0842166232261805</v>
      </c>
      <c r="T13">
        <v>10.210657399362875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14.26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10.19</v>
      </c>
      <c r="N14">
        <f t="shared" si="0"/>
        <v>34.529999999999994</v>
      </c>
      <c r="O14" s="112">
        <f t="shared" si="1"/>
        <v>7.000000000000739E-2</v>
      </c>
      <c r="P14">
        <v>14.288908195771796</v>
      </c>
      <c r="Q14">
        <v>8.0162177816391562</v>
      </c>
      <c r="R14">
        <v>0</v>
      </c>
      <c r="S14">
        <v>2.0842166232261805</v>
      </c>
      <c r="T14">
        <v>10.210657399362875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14.26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10.19</v>
      </c>
      <c r="N15">
        <f t="shared" si="0"/>
        <v>34.529999999999994</v>
      </c>
      <c r="O15" s="112">
        <f t="shared" si="1"/>
        <v>7.000000000000739E-2</v>
      </c>
      <c r="P15">
        <v>14.288908195771796</v>
      </c>
      <c r="Q15">
        <v>8.0162177816391562</v>
      </c>
      <c r="R15">
        <v>0</v>
      </c>
      <c r="S15">
        <v>2.0842166232261805</v>
      </c>
      <c r="T15">
        <v>10.210657399362875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14.26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10.19</v>
      </c>
      <c r="N16">
        <f t="shared" si="0"/>
        <v>34.529999999999994</v>
      </c>
      <c r="O16" s="112">
        <f t="shared" si="1"/>
        <v>7.000000000000739E-2</v>
      </c>
      <c r="P16">
        <v>14.288908195771796</v>
      </c>
      <c r="Q16">
        <v>8.0162177816391562</v>
      </c>
      <c r="R16">
        <v>0</v>
      </c>
      <c r="S16">
        <v>2.0842166232261805</v>
      </c>
      <c r="T16">
        <v>10.210657399362875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14.26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10.19</v>
      </c>
      <c r="N17">
        <f t="shared" si="0"/>
        <v>34.529999999999994</v>
      </c>
      <c r="O17" s="112">
        <f t="shared" si="1"/>
        <v>7.000000000000739E-2</v>
      </c>
      <c r="P17">
        <v>14.288908195771796</v>
      </c>
      <c r="Q17">
        <v>8.0162177816391562</v>
      </c>
      <c r="R17">
        <v>0</v>
      </c>
      <c r="S17">
        <v>2.0842166232261805</v>
      </c>
      <c r="T17">
        <v>10.210657399362875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14.26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10.19</v>
      </c>
      <c r="N18">
        <f t="shared" si="0"/>
        <v>34.529999999999994</v>
      </c>
      <c r="O18" s="112">
        <f t="shared" si="1"/>
        <v>7.000000000000739E-2</v>
      </c>
      <c r="P18">
        <v>14.288908195771796</v>
      </c>
      <c r="Q18">
        <v>8.0162177816391562</v>
      </c>
      <c r="R18">
        <v>0</v>
      </c>
      <c r="S18">
        <v>2.0842166232261805</v>
      </c>
      <c r="T18">
        <v>10.210657399362875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14.26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10.19</v>
      </c>
      <c r="N19">
        <f t="shared" si="0"/>
        <v>34.529999999999994</v>
      </c>
      <c r="O19" s="112">
        <f t="shared" si="1"/>
        <v>7.000000000000739E-2</v>
      </c>
      <c r="P19">
        <v>14.288908195771796</v>
      </c>
      <c r="Q19">
        <v>8.0162177816391562</v>
      </c>
      <c r="R19">
        <v>0</v>
      </c>
      <c r="S19">
        <v>2.0842166232261805</v>
      </c>
      <c r="T19">
        <v>10.210657399362875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14.79</v>
      </c>
      <c r="J20">
        <f>BYPL_EOD!AA20+BYPL_EOD!AB20</f>
        <v>8.1</v>
      </c>
      <c r="K20">
        <f>MES_EOD!AA20+MES_EOD!AB20</f>
        <v>0</v>
      </c>
      <c r="L20">
        <f>NDMC_EOD!AA20+NDMC_EOD!AB20</f>
        <v>2.08</v>
      </c>
      <c r="M20">
        <f>TPDDL_EOD!AA20+TPDDL_EOD!AB20</f>
        <v>10.57</v>
      </c>
      <c r="N20">
        <f t="shared" si="0"/>
        <v>35.54</v>
      </c>
      <c r="O20" s="112">
        <f t="shared" si="1"/>
        <v>-0.93999999999999773</v>
      </c>
      <c r="P20">
        <v>14.398818232976927</v>
      </c>
      <c r="Q20">
        <v>7.8857625211029827</v>
      </c>
      <c r="R20">
        <v>0</v>
      </c>
      <c r="S20">
        <v>2.0249859313449634</v>
      </c>
      <c r="T20">
        <v>10.290433314575127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14.79</v>
      </c>
      <c r="J21">
        <f>BYPL_EOD!AA21+BYPL_EOD!AB21</f>
        <v>8.1</v>
      </c>
      <c r="K21">
        <f>MES_EOD!AA21+MES_EOD!AB21</f>
        <v>0</v>
      </c>
      <c r="L21">
        <f>NDMC_EOD!AA21+NDMC_EOD!AB21</f>
        <v>2.08</v>
      </c>
      <c r="M21">
        <f>TPDDL_EOD!AA21+TPDDL_EOD!AB21</f>
        <v>10.57</v>
      </c>
      <c r="N21">
        <f t="shared" si="0"/>
        <v>35.54</v>
      </c>
      <c r="O21" s="112">
        <f t="shared" si="1"/>
        <v>6.0000000000002274E-2</v>
      </c>
      <c r="P21">
        <v>14.81496904895892</v>
      </c>
      <c r="Q21">
        <v>8.1136747326955536</v>
      </c>
      <c r="R21">
        <v>0</v>
      </c>
      <c r="S21">
        <v>2.0835115362971304</v>
      </c>
      <c r="T21">
        <v>10.587844682048397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14.79</v>
      </c>
      <c r="J22">
        <f>BYPL_EOD!AA22+BYPL_EOD!AB22</f>
        <v>8.1</v>
      </c>
      <c r="K22">
        <f>MES_EOD!AA22+MES_EOD!AB22</f>
        <v>0</v>
      </c>
      <c r="L22">
        <f>NDMC_EOD!AA22+NDMC_EOD!AB22</f>
        <v>2.08</v>
      </c>
      <c r="M22">
        <f>TPDDL_EOD!AA22+TPDDL_EOD!AB22</f>
        <v>10.57</v>
      </c>
      <c r="N22">
        <f t="shared" si="0"/>
        <v>35.54</v>
      </c>
      <c r="O22" s="112">
        <f t="shared" si="1"/>
        <v>6.0000000000002274E-2</v>
      </c>
      <c r="P22">
        <v>14.81496904895892</v>
      </c>
      <c r="Q22">
        <v>8.1136747326955536</v>
      </c>
      <c r="R22">
        <v>0</v>
      </c>
      <c r="S22">
        <v>2.0835115362971304</v>
      </c>
      <c r="T22">
        <v>10.587844682048397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14.79</v>
      </c>
      <c r="J23">
        <f>BYPL_EOD!AA23+BYPL_EOD!AB23</f>
        <v>8.1</v>
      </c>
      <c r="K23">
        <f>MES_EOD!AA23+MES_EOD!AB23</f>
        <v>0</v>
      </c>
      <c r="L23">
        <f>NDMC_EOD!AA23+NDMC_EOD!AB23</f>
        <v>2.08</v>
      </c>
      <c r="M23">
        <f>TPDDL_EOD!AA23+TPDDL_EOD!AB23</f>
        <v>10.57</v>
      </c>
      <c r="N23">
        <f t="shared" si="0"/>
        <v>35.54</v>
      </c>
      <c r="O23" s="112">
        <f t="shared" si="1"/>
        <v>6.0000000000002274E-2</v>
      </c>
      <c r="P23">
        <v>14.81496904895892</v>
      </c>
      <c r="Q23">
        <v>8.1136747326955536</v>
      </c>
      <c r="R23">
        <v>0</v>
      </c>
      <c r="S23">
        <v>2.0835115362971304</v>
      </c>
      <c r="T23">
        <v>10.587844682048397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14.79</v>
      </c>
      <c r="J24">
        <f>BYPL_EOD!AA24+BYPL_EOD!AB24</f>
        <v>8.1</v>
      </c>
      <c r="K24">
        <f>MES_EOD!AA24+MES_EOD!AB24</f>
        <v>0</v>
      </c>
      <c r="L24">
        <f>NDMC_EOD!AA24+NDMC_EOD!AB24</f>
        <v>2.08</v>
      </c>
      <c r="M24">
        <f>TPDDL_EOD!AA24+TPDDL_EOD!AB24</f>
        <v>10.57</v>
      </c>
      <c r="N24">
        <f t="shared" si="0"/>
        <v>35.54</v>
      </c>
      <c r="O24" s="112">
        <f t="shared" si="1"/>
        <v>6.0000000000002274E-2</v>
      </c>
      <c r="P24">
        <v>14.81496904895892</v>
      </c>
      <c r="Q24">
        <v>8.1136747326955536</v>
      </c>
      <c r="R24">
        <v>0</v>
      </c>
      <c r="S24">
        <v>2.0835115362971304</v>
      </c>
      <c r="T24">
        <v>10.587844682048397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14.79</v>
      </c>
      <c r="J25">
        <f>BYPL_EOD!AA25+BYPL_EOD!AB25</f>
        <v>8.1</v>
      </c>
      <c r="K25">
        <f>MES_EOD!AA25+MES_EOD!AB25</f>
        <v>0</v>
      </c>
      <c r="L25">
        <f>NDMC_EOD!AA25+NDMC_EOD!AB25</f>
        <v>2.08</v>
      </c>
      <c r="M25">
        <f>TPDDL_EOD!AA25+TPDDL_EOD!AB25</f>
        <v>10.57</v>
      </c>
      <c r="N25">
        <f t="shared" si="0"/>
        <v>35.54</v>
      </c>
      <c r="O25" s="112">
        <f t="shared" si="1"/>
        <v>6.0000000000002274E-2</v>
      </c>
      <c r="P25">
        <v>14.81496904895892</v>
      </c>
      <c r="Q25">
        <v>8.1136747326955536</v>
      </c>
      <c r="R25">
        <v>0</v>
      </c>
      <c r="S25">
        <v>2.0835115362971304</v>
      </c>
      <c r="T25">
        <v>10.587844682048397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14.79</v>
      </c>
      <c r="J26">
        <f>BYPL_EOD!AA26+BYPL_EOD!AB26</f>
        <v>8.1</v>
      </c>
      <c r="K26">
        <f>MES_EOD!AA26+MES_EOD!AB26</f>
        <v>0</v>
      </c>
      <c r="L26">
        <f>NDMC_EOD!AA26+NDMC_EOD!AB26</f>
        <v>2.08</v>
      </c>
      <c r="M26">
        <f>TPDDL_EOD!AA26+TPDDL_EOD!AB26</f>
        <v>10.57</v>
      </c>
      <c r="N26">
        <f t="shared" si="0"/>
        <v>35.54</v>
      </c>
      <c r="O26" s="112">
        <f t="shared" si="1"/>
        <v>6.0000000000002274E-2</v>
      </c>
      <c r="P26">
        <v>14.81496904895892</v>
      </c>
      <c r="Q26">
        <v>8.1136747326955536</v>
      </c>
      <c r="R26">
        <v>0</v>
      </c>
      <c r="S26">
        <v>2.0835115362971304</v>
      </c>
      <c r="T26">
        <v>10.587844682048397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14.79</v>
      </c>
      <c r="J27">
        <f>BYPL_EOD!AA27+BYPL_EOD!AB27</f>
        <v>8.1</v>
      </c>
      <c r="K27">
        <f>MES_EOD!AA27+MES_EOD!AB27</f>
        <v>0</v>
      </c>
      <c r="L27">
        <f>NDMC_EOD!AA27+NDMC_EOD!AB27</f>
        <v>2.08</v>
      </c>
      <c r="M27">
        <f>TPDDL_EOD!AA27+TPDDL_EOD!AB27</f>
        <v>10.57</v>
      </c>
      <c r="N27">
        <f t="shared" si="0"/>
        <v>35.54</v>
      </c>
      <c r="O27" s="112">
        <f t="shared" si="1"/>
        <v>6.0000000000002274E-2</v>
      </c>
      <c r="P27">
        <v>14.81496904895892</v>
      </c>
      <c r="Q27">
        <v>8.1136747326955536</v>
      </c>
      <c r="R27">
        <v>0</v>
      </c>
      <c r="S27">
        <v>2.0835115362971304</v>
      </c>
      <c r="T27">
        <v>10.587844682048397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14.79</v>
      </c>
      <c r="J28">
        <f>BYPL_EOD!AA28+BYPL_EOD!AB28</f>
        <v>8.1</v>
      </c>
      <c r="K28">
        <f>MES_EOD!AA28+MES_EOD!AB28</f>
        <v>0</v>
      </c>
      <c r="L28">
        <f>NDMC_EOD!AA28+NDMC_EOD!AB28</f>
        <v>2.08</v>
      </c>
      <c r="M28">
        <f>TPDDL_EOD!AA28+TPDDL_EOD!AB28</f>
        <v>10.57</v>
      </c>
      <c r="N28">
        <f t="shared" si="0"/>
        <v>35.54</v>
      </c>
      <c r="O28" s="112">
        <f t="shared" si="1"/>
        <v>6.0000000000002274E-2</v>
      </c>
      <c r="P28">
        <v>14.81496904895892</v>
      </c>
      <c r="Q28">
        <v>8.1136747326955536</v>
      </c>
      <c r="R28">
        <v>0</v>
      </c>
      <c r="S28">
        <v>2.0835115362971304</v>
      </c>
      <c r="T28">
        <v>10.587844682048397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14.79</v>
      </c>
      <c r="J29">
        <f>BYPL_EOD!AA29+BYPL_EOD!AB29</f>
        <v>8.1</v>
      </c>
      <c r="K29">
        <f>MES_EOD!AA29+MES_EOD!AB29</f>
        <v>0</v>
      </c>
      <c r="L29">
        <f>NDMC_EOD!AA29+NDMC_EOD!AB29</f>
        <v>2.08</v>
      </c>
      <c r="M29">
        <f>TPDDL_EOD!AA29+TPDDL_EOD!AB29</f>
        <v>10.57</v>
      </c>
      <c r="N29">
        <f t="shared" si="0"/>
        <v>35.54</v>
      </c>
      <c r="O29" s="112">
        <f t="shared" si="1"/>
        <v>6.0000000000002274E-2</v>
      </c>
      <c r="P29">
        <v>14.81496904895892</v>
      </c>
      <c r="Q29">
        <v>8.1136747326955536</v>
      </c>
      <c r="R29">
        <v>0</v>
      </c>
      <c r="S29">
        <v>2.0835115362971304</v>
      </c>
      <c r="T29">
        <v>10.587844682048397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14.79</v>
      </c>
      <c r="J30">
        <f>BYPL_EOD!AA30+BYPL_EOD!AB30</f>
        <v>8.1</v>
      </c>
      <c r="K30">
        <f>MES_EOD!AA30+MES_EOD!AB30</f>
        <v>0</v>
      </c>
      <c r="L30">
        <f>NDMC_EOD!AA30+NDMC_EOD!AB30</f>
        <v>2.08</v>
      </c>
      <c r="M30">
        <f>TPDDL_EOD!AA30+TPDDL_EOD!AB30</f>
        <v>10.57</v>
      </c>
      <c r="N30">
        <f t="shared" si="0"/>
        <v>35.54</v>
      </c>
      <c r="O30" s="112">
        <f t="shared" si="1"/>
        <v>6.0000000000002274E-2</v>
      </c>
      <c r="P30">
        <v>14.81496904895892</v>
      </c>
      <c r="Q30">
        <v>8.1136747326955536</v>
      </c>
      <c r="R30">
        <v>0</v>
      </c>
      <c r="S30">
        <v>2.0835115362971304</v>
      </c>
      <c r="T30">
        <v>10.587844682048397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14.79</v>
      </c>
      <c r="J31">
        <f>BYPL_EOD!AA31+BYPL_EOD!AB31</f>
        <v>8.1</v>
      </c>
      <c r="K31">
        <f>MES_EOD!AA31+MES_EOD!AB31</f>
        <v>0</v>
      </c>
      <c r="L31">
        <f>NDMC_EOD!AA31+NDMC_EOD!AB31</f>
        <v>2.08</v>
      </c>
      <c r="M31">
        <f>TPDDL_EOD!AA31+TPDDL_EOD!AB31</f>
        <v>10.57</v>
      </c>
      <c r="N31">
        <f t="shared" si="0"/>
        <v>35.54</v>
      </c>
      <c r="O31" s="112">
        <f t="shared" si="1"/>
        <v>6.0000000000002274E-2</v>
      </c>
      <c r="P31">
        <v>14.81496904895892</v>
      </c>
      <c r="Q31">
        <v>8.1136747326955536</v>
      </c>
      <c r="R31">
        <v>0</v>
      </c>
      <c r="S31">
        <v>2.0835115362971304</v>
      </c>
      <c r="T31">
        <v>10.587844682048397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14.26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10.19</v>
      </c>
      <c r="N32">
        <f t="shared" si="0"/>
        <v>34.529999999999994</v>
      </c>
      <c r="O32" s="112">
        <f t="shared" si="1"/>
        <v>7.000000000000739E-2</v>
      </c>
      <c r="P32">
        <v>14.288908195771796</v>
      </c>
      <c r="Q32">
        <v>8.0162177816391562</v>
      </c>
      <c r="R32">
        <v>0</v>
      </c>
      <c r="S32">
        <v>2.0842166232261805</v>
      </c>
      <c r="T32">
        <v>10.210657399362875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14.26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10.19</v>
      </c>
      <c r="N33">
        <f t="shared" si="0"/>
        <v>34.529999999999994</v>
      </c>
      <c r="O33" s="112">
        <f t="shared" si="1"/>
        <v>7.000000000000739E-2</v>
      </c>
      <c r="P33">
        <v>14.288908195771796</v>
      </c>
      <c r="Q33">
        <v>8.0162177816391562</v>
      </c>
      <c r="R33">
        <v>0</v>
      </c>
      <c r="S33">
        <v>2.0842166232261805</v>
      </c>
      <c r="T33">
        <v>10.210657399362875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14.26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10.19</v>
      </c>
      <c r="N34">
        <f t="shared" si="0"/>
        <v>34.529999999999994</v>
      </c>
      <c r="O34" s="112">
        <f t="shared" si="1"/>
        <v>7.000000000000739E-2</v>
      </c>
      <c r="P34">
        <v>14.288908195771796</v>
      </c>
      <c r="Q34">
        <v>8.0162177816391562</v>
      </c>
      <c r="R34">
        <v>0</v>
      </c>
      <c r="S34">
        <v>2.0842166232261805</v>
      </c>
      <c r="T34">
        <v>10.210657399362875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14.26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10.19</v>
      </c>
      <c r="N35">
        <f t="shared" si="0"/>
        <v>34.529999999999994</v>
      </c>
      <c r="O35" s="112">
        <f t="shared" si="1"/>
        <v>7.000000000000739E-2</v>
      </c>
      <c r="P35">
        <v>14.288908195771796</v>
      </c>
      <c r="Q35">
        <v>8.0162177816391562</v>
      </c>
      <c r="R35">
        <v>0</v>
      </c>
      <c r="S35">
        <v>2.0842166232261805</v>
      </c>
      <c r="T35">
        <v>10.210657399362875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14.26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10.19</v>
      </c>
      <c r="N36">
        <f t="shared" si="0"/>
        <v>34.529999999999994</v>
      </c>
      <c r="O36" s="112">
        <f t="shared" si="1"/>
        <v>7.000000000000739E-2</v>
      </c>
      <c r="P36">
        <v>14.288908195771796</v>
      </c>
      <c r="Q36">
        <v>8.0162177816391562</v>
      </c>
      <c r="R36">
        <v>0</v>
      </c>
      <c r="S36">
        <v>2.0842166232261805</v>
      </c>
      <c r="T36">
        <v>10.210657399362875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14.26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10.19</v>
      </c>
      <c r="N37">
        <f t="shared" si="0"/>
        <v>34.529999999999994</v>
      </c>
      <c r="O37" s="112">
        <f t="shared" si="1"/>
        <v>7.000000000000739E-2</v>
      </c>
      <c r="P37">
        <v>14.288908195771796</v>
      </c>
      <c r="Q37">
        <v>8.0162177816391562</v>
      </c>
      <c r="R37">
        <v>0</v>
      </c>
      <c r="S37">
        <v>2.0842166232261805</v>
      </c>
      <c r="T37">
        <v>10.210657399362875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14.26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10.19</v>
      </c>
      <c r="N38">
        <f t="shared" si="0"/>
        <v>34.529999999999994</v>
      </c>
      <c r="O38" s="112">
        <f t="shared" si="1"/>
        <v>7.000000000000739E-2</v>
      </c>
      <c r="P38">
        <v>14.288908195771796</v>
      </c>
      <c r="Q38">
        <v>8.0162177816391562</v>
      </c>
      <c r="R38">
        <v>0</v>
      </c>
      <c r="S38">
        <v>2.0842166232261805</v>
      </c>
      <c r="T38">
        <v>10.210657399362875</v>
      </c>
      <c r="U38" s="114">
        <f t="shared" si="2"/>
        <v>34.600000000000009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34.6</v>
      </c>
      <c r="E39">
        <f>GT!N39</f>
        <v>0</v>
      </c>
      <c r="F39">
        <f t="shared" si="4"/>
        <v>72</v>
      </c>
      <c r="G39">
        <f t="shared" si="5"/>
        <v>34.6</v>
      </c>
      <c r="H39" s="112"/>
      <c r="I39">
        <f>BRPL_EOD!AA39+BRPL_EOD!AB39</f>
        <v>14.26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10.19</v>
      </c>
      <c r="N39">
        <f t="shared" si="0"/>
        <v>34.529999999999994</v>
      </c>
      <c r="O39" s="112">
        <f t="shared" si="1"/>
        <v>7.000000000000739E-2</v>
      </c>
      <c r="P39">
        <v>14.288908195771796</v>
      </c>
      <c r="Q39">
        <v>8.0162177816391562</v>
      </c>
      <c r="R39">
        <v>0</v>
      </c>
      <c r="S39">
        <v>2.0842166232261805</v>
      </c>
      <c r="T39">
        <v>10.210657399362875</v>
      </c>
      <c r="U39" s="114">
        <f t="shared" si="2"/>
        <v>34.600000000000009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34.6</v>
      </c>
      <c r="E40">
        <f>GT!N40</f>
        <v>0</v>
      </c>
      <c r="F40">
        <f t="shared" si="4"/>
        <v>72</v>
      </c>
      <c r="G40">
        <f t="shared" si="5"/>
        <v>34.6</v>
      </c>
      <c r="H40" s="112"/>
      <c r="I40">
        <f>BRPL_EOD!AA40+BRPL_EOD!AB40</f>
        <v>14.26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10.19</v>
      </c>
      <c r="N40">
        <f t="shared" si="0"/>
        <v>34.529999999999994</v>
      </c>
      <c r="O40" s="112">
        <f t="shared" si="1"/>
        <v>7.000000000000739E-2</v>
      </c>
      <c r="P40">
        <v>14.288908195771796</v>
      </c>
      <c r="Q40">
        <v>8.0162177816391562</v>
      </c>
      <c r="R40">
        <v>0</v>
      </c>
      <c r="S40">
        <v>2.0842166232261805</v>
      </c>
      <c r="T40">
        <v>10.210657399362875</v>
      </c>
      <c r="U40" s="114">
        <f t="shared" si="2"/>
        <v>34.600000000000009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34.6</v>
      </c>
      <c r="E41">
        <f>GT!N41</f>
        <v>0</v>
      </c>
      <c r="F41">
        <f t="shared" si="4"/>
        <v>72</v>
      </c>
      <c r="G41">
        <f t="shared" si="5"/>
        <v>34.6</v>
      </c>
      <c r="H41" s="112"/>
      <c r="I41">
        <f>BRPL_EOD!AA41+BRPL_EOD!AB41</f>
        <v>14.26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10.19</v>
      </c>
      <c r="N41">
        <f t="shared" si="0"/>
        <v>34.529999999999994</v>
      </c>
      <c r="O41" s="112">
        <f t="shared" si="1"/>
        <v>7.000000000000739E-2</v>
      </c>
      <c r="P41">
        <v>14.288908195771796</v>
      </c>
      <c r="Q41">
        <v>8.0162177816391562</v>
      </c>
      <c r="R41">
        <v>0</v>
      </c>
      <c r="S41">
        <v>2.0842166232261805</v>
      </c>
      <c r="T41">
        <v>10.210657399362875</v>
      </c>
      <c r="U41" s="114">
        <f t="shared" si="2"/>
        <v>34.600000000000009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34.6</v>
      </c>
      <c r="E42">
        <f>GT!N42</f>
        <v>0</v>
      </c>
      <c r="F42">
        <f t="shared" si="4"/>
        <v>72</v>
      </c>
      <c r="G42">
        <f t="shared" si="5"/>
        <v>34.6</v>
      </c>
      <c r="H42" s="112"/>
      <c r="I42">
        <f>BRPL_EOD!AA42+BRPL_EOD!AB42</f>
        <v>14.26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10.19</v>
      </c>
      <c r="N42">
        <f t="shared" si="0"/>
        <v>34.529999999999994</v>
      </c>
      <c r="O42" s="112">
        <f t="shared" si="1"/>
        <v>7.000000000000739E-2</v>
      </c>
      <c r="P42">
        <v>14.288908195771796</v>
      </c>
      <c r="Q42">
        <v>8.0162177816391562</v>
      </c>
      <c r="R42">
        <v>0</v>
      </c>
      <c r="S42">
        <v>2.0842166232261805</v>
      </c>
      <c r="T42">
        <v>10.210657399362875</v>
      </c>
      <c r="U42" s="114">
        <f t="shared" si="2"/>
        <v>34.600000000000009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34.6</v>
      </c>
      <c r="E43">
        <f>GT!N43</f>
        <v>0</v>
      </c>
      <c r="F43">
        <f t="shared" si="4"/>
        <v>72</v>
      </c>
      <c r="G43">
        <f t="shared" si="5"/>
        <v>34.6</v>
      </c>
      <c r="H43" s="112"/>
      <c r="I43">
        <f>BRPL_EOD!AA43+BRPL_EOD!AB43</f>
        <v>14.26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10.19</v>
      </c>
      <c r="N43">
        <f t="shared" si="0"/>
        <v>34.529999999999994</v>
      </c>
      <c r="O43" s="112">
        <f t="shared" si="1"/>
        <v>7.000000000000739E-2</v>
      </c>
      <c r="P43">
        <v>14.288908195771796</v>
      </c>
      <c r="Q43">
        <v>8.0162177816391562</v>
      </c>
      <c r="R43">
        <v>0</v>
      </c>
      <c r="S43">
        <v>2.0842166232261805</v>
      </c>
      <c r="T43">
        <v>10.210657399362875</v>
      </c>
      <c r="U43" s="114">
        <f t="shared" si="2"/>
        <v>34.600000000000009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34.6</v>
      </c>
      <c r="E44">
        <f>GT!N44</f>
        <v>0</v>
      </c>
      <c r="F44">
        <f t="shared" si="4"/>
        <v>72</v>
      </c>
      <c r="G44">
        <f t="shared" si="5"/>
        <v>34.6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33.53</v>
      </c>
      <c r="O44" s="112">
        <f t="shared" si="1"/>
        <v>1.0700000000000003</v>
      </c>
      <c r="P44">
        <v>13.879212645392185</v>
      </c>
      <c r="Q44">
        <v>8.2552937667760222</v>
      </c>
      <c r="R44">
        <v>0</v>
      </c>
      <c r="S44">
        <v>2.1463763793617656</v>
      </c>
      <c r="T44">
        <v>10.319117208470027</v>
      </c>
      <c r="U44" s="114">
        <f t="shared" si="2"/>
        <v>34.6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33.6</v>
      </c>
      <c r="E45">
        <f>GT!N45</f>
        <v>0</v>
      </c>
      <c r="F45">
        <f t="shared" si="4"/>
        <v>72</v>
      </c>
      <c r="G45">
        <f t="shared" si="5"/>
        <v>33.6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33.53</v>
      </c>
      <c r="O45" s="112">
        <f t="shared" si="1"/>
        <v>7.0000000000000284E-2</v>
      </c>
      <c r="P45">
        <v>13.478079331941544</v>
      </c>
      <c r="Q45">
        <v>8.0167014613778704</v>
      </c>
      <c r="R45">
        <v>0</v>
      </c>
      <c r="S45">
        <v>2.0843423799582466</v>
      </c>
      <c r="T45">
        <v>10.020876826722338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33.6</v>
      </c>
      <c r="E46">
        <f>GT!N46</f>
        <v>0</v>
      </c>
      <c r="F46">
        <f t="shared" si="4"/>
        <v>72</v>
      </c>
      <c r="G46">
        <f t="shared" si="5"/>
        <v>33.6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33.53</v>
      </c>
      <c r="O46" s="112">
        <f t="shared" si="1"/>
        <v>7.0000000000000284E-2</v>
      </c>
      <c r="P46">
        <v>13.478079331941544</v>
      </c>
      <c r="Q46">
        <v>8.0167014613778704</v>
      </c>
      <c r="R46">
        <v>0</v>
      </c>
      <c r="S46">
        <v>2.0843423799582466</v>
      </c>
      <c r="T46">
        <v>10.020876826722338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33.6</v>
      </c>
      <c r="E47">
        <f>GT!N47</f>
        <v>0</v>
      </c>
      <c r="F47">
        <f t="shared" si="4"/>
        <v>72</v>
      </c>
      <c r="G47">
        <f t="shared" si="5"/>
        <v>33.6</v>
      </c>
      <c r="H47" s="112"/>
      <c r="I47">
        <f>BRPL_EOD!AA47+BRPL_EOD!AB47</f>
        <v>13.45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33.53</v>
      </c>
      <c r="O47" s="112">
        <f t="shared" si="1"/>
        <v>7.0000000000000284E-2</v>
      </c>
      <c r="P47">
        <v>13.478079331941544</v>
      </c>
      <c r="Q47">
        <v>8.0167014613778704</v>
      </c>
      <c r="R47">
        <v>0</v>
      </c>
      <c r="S47">
        <v>2.0843423799582466</v>
      </c>
      <c r="T47">
        <v>10.020876826722338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33.6</v>
      </c>
      <c r="E48">
        <f>GT!N48</f>
        <v>0</v>
      </c>
      <c r="F48">
        <f t="shared" si="4"/>
        <v>72</v>
      </c>
      <c r="G48">
        <f t="shared" si="5"/>
        <v>33.6</v>
      </c>
      <c r="H48" s="112"/>
      <c r="I48">
        <f>BRPL_EOD!AA48+BRPL_EOD!AB48</f>
        <v>13.45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33.53</v>
      </c>
      <c r="O48" s="112">
        <f t="shared" si="1"/>
        <v>7.0000000000000284E-2</v>
      </c>
      <c r="P48">
        <v>13.478079331941544</v>
      </c>
      <c r="Q48">
        <v>8.0167014613778704</v>
      </c>
      <c r="R48">
        <v>0</v>
      </c>
      <c r="S48">
        <v>2.0843423799582466</v>
      </c>
      <c r="T48">
        <v>10.020876826722338</v>
      </c>
      <c r="U48" s="114">
        <f t="shared" si="2"/>
        <v>33.6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33.6</v>
      </c>
      <c r="E49">
        <f>GT!N49</f>
        <v>0</v>
      </c>
      <c r="F49">
        <f t="shared" si="4"/>
        <v>72</v>
      </c>
      <c r="G49">
        <f t="shared" si="5"/>
        <v>33.6</v>
      </c>
      <c r="H49" s="112"/>
      <c r="I49">
        <f>BRPL_EOD!AA49+BRPL_EOD!AB49</f>
        <v>13.45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33.53</v>
      </c>
      <c r="O49" s="112">
        <f t="shared" si="1"/>
        <v>7.0000000000000284E-2</v>
      </c>
      <c r="P49">
        <v>13.478079331941544</v>
      </c>
      <c r="Q49">
        <v>8.0167014613778704</v>
      </c>
      <c r="R49">
        <v>0</v>
      </c>
      <c r="S49">
        <v>2.0843423799582466</v>
      </c>
      <c r="T49">
        <v>10.020876826722338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33.6</v>
      </c>
      <c r="E50">
        <f>GT!N50</f>
        <v>0</v>
      </c>
      <c r="F50">
        <f t="shared" si="4"/>
        <v>72</v>
      </c>
      <c r="G50">
        <f t="shared" si="5"/>
        <v>33.6</v>
      </c>
      <c r="H50" s="112"/>
      <c r="I50">
        <f>BRPL_EOD!AA50+BRPL_EOD!AB50</f>
        <v>13.45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33.53</v>
      </c>
      <c r="O50" s="112">
        <f t="shared" si="1"/>
        <v>7.0000000000000284E-2</v>
      </c>
      <c r="P50">
        <v>13.478079331941544</v>
      </c>
      <c r="Q50">
        <v>8.0167014613778704</v>
      </c>
      <c r="R50">
        <v>0</v>
      </c>
      <c r="S50">
        <v>2.0843423799582466</v>
      </c>
      <c r="T50">
        <v>10.020876826722338</v>
      </c>
      <c r="U50" s="114">
        <f t="shared" si="2"/>
        <v>33.6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33.6</v>
      </c>
      <c r="E51">
        <f>GT!N51</f>
        <v>0</v>
      </c>
      <c r="F51">
        <f t="shared" si="4"/>
        <v>72</v>
      </c>
      <c r="G51">
        <f t="shared" si="5"/>
        <v>33.6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33.53</v>
      </c>
      <c r="O51" s="112">
        <f t="shared" si="1"/>
        <v>7.0000000000000284E-2</v>
      </c>
      <c r="P51">
        <v>13.478079331941544</v>
      </c>
      <c r="Q51">
        <v>8.0167014613778704</v>
      </c>
      <c r="R51">
        <v>0</v>
      </c>
      <c r="S51">
        <v>2.0843423799582466</v>
      </c>
      <c r="T51">
        <v>10.020876826722338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33.6</v>
      </c>
      <c r="E52">
        <f>GT!N52</f>
        <v>0</v>
      </c>
      <c r="F52">
        <f t="shared" si="4"/>
        <v>72</v>
      </c>
      <c r="G52">
        <f t="shared" si="5"/>
        <v>33.6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33.53</v>
      </c>
      <c r="O52" s="112">
        <f t="shared" si="1"/>
        <v>7.0000000000000284E-2</v>
      </c>
      <c r="P52">
        <v>13.478079331941544</v>
      </c>
      <c r="Q52">
        <v>8.0167014613778704</v>
      </c>
      <c r="R52">
        <v>0</v>
      </c>
      <c r="S52">
        <v>2.0843423799582466</v>
      </c>
      <c r="T52">
        <v>10.020876826722338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33.6</v>
      </c>
      <c r="E53">
        <f>GT!N53</f>
        <v>0</v>
      </c>
      <c r="F53">
        <f t="shared" si="4"/>
        <v>72</v>
      </c>
      <c r="G53">
        <f t="shared" si="5"/>
        <v>33.6</v>
      </c>
      <c r="H53" s="112"/>
      <c r="I53">
        <f>BRPL_EOD!AA53+BRPL_EOD!AB53</f>
        <v>12.45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32.53</v>
      </c>
      <c r="O53" s="112">
        <f t="shared" si="1"/>
        <v>1.0700000000000003</v>
      </c>
      <c r="P53">
        <v>12.859514294497387</v>
      </c>
      <c r="Q53">
        <v>8.2631417153396871</v>
      </c>
      <c r="R53">
        <v>0</v>
      </c>
      <c r="S53">
        <v>2.1484168459883186</v>
      </c>
      <c r="T53">
        <v>10.328927144174608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33.6</v>
      </c>
      <c r="E54">
        <f>GT!N54</f>
        <v>0</v>
      </c>
      <c r="F54">
        <f t="shared" si="4"/>
        <v>72</v>
      </c>
      <c r="G54">
        <f t="shared" si="5"/>
        <v>33.6</v>
      </c>
      <c r="H54" s="112"/>
      <c r="I54">
        <f>BRPL_EOD!AA54+BRPL_EOD!AB54</f>
        <v>12.45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32.53</v>
      </c>
      <c r="O54" s="112">
        <f t="shared" si="1"/>
        <v>1.0700000000000003</v>
      </c>
      <c r="P54">
        <v>12.859514294497387</v>
      </c>
      <c r="Q54">
        <v>8.2631417153396871</v>
      </c>
      <c r="R54">
        <v>0</v>
      </c>
      <c r="S54">
        <v>2.1484168459883186</v>
      </c>
      <c r="T54">
        <v>10.328927144174608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33.6</v>
      </c>
      <c r="E55">
        <f>GT!N55</f>
        <v>0</v>
      </c>
      <c r="F55">
        <f t="shared" si="4"/>
        <v>72</v>
      </c>
      <c r="G55">
        <f t="shared" si="5"/>
        <v>33.6</v>
      </c>
      <c r="H55" s="112"/>
      <c r="I55">
        <f>BRPL_EOD!AA55+BRPL_EOD!AB55</f>
        <v>12.45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32.53</v>
      </c>
      <c r="O55" s="112">
        <f t="shared" si="1"/>
        <v>1.0700000000000003</v>
      </c>
      <c r="P55">
        <v>12.859514294497387</v>
      </c>
      <c r="Q55">
        <v>8.2631417153396871</v>
      </c>
      <c r="R55">
        <v>0</v>
      </c>
      <c r="S55">
        <v>2.1484168459883186</v>
      </c>
      <c r="T55">
        <v>10.328927144174608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33.6</v>
      </c>
      <c r="E56">
        <f>GT!N56</f>
        <v>0</v>
      </c>
      <c r="F56">
        <f t="shared" si="4"/>
        <v>72</v>
      </c>
      <c r="G56">
        <f t="shared" si="5"/>
        <v>33.6</v>
      </c>
      <c r="H56" s="112"/>
      <c r="I56">
        <f>BRPL_EOD!AA56+BRPL_EOD!AB56</f>
        <v>12.45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32.53</v>
      </c>
      <c r="O56" s="112">
        <f t="shared" si="1"/>
        <v>1.0700000000000003</v>
      </c>
      <c r="P56">
        <v>12.859514294497387</v>
      </c>
      <c r="Q56">
        <v>8.2631417153396871</v>
      </c>
      <c r="R56">
        <v>0</v>
      </c>
      <c r="S56">
        <v>2.1484168459883186</v>
      </c>
      <c r="T56">
        <v>10.328927144174608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0</v>
      </c>
      <c r="F57">
        <f t="shared" si="4"/>
        <v>72</v>
      </c>
      <c r="G57">
        <f t="shared" si="5"/>
        <v>33.6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31.53</v>
      </c>
      <c r="O57" s="112">
        <f t="shared" si="1"/>
        <v>2.0700000000000003</v>
      </c>
      <c r="P57">
        <v>12.201712654614653</v>
      </c>
      <c r="Q57">
        <v>8.5252140818268316</v>
      </c>
      <c r="R57">
        <v>0</v>
      </c>
      <c r="S57">
        <v>2.2165556612749762</v>
      </c>
      <c r="T57">
        <v>10.65651760228354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31.6</v>
      </c>
      <c r="E58">
        <f>GT!N58</f>
        <v>0</v>
      </c>
      <c r="F58">
        <f t="shared" si="4"/>
        <v>72</v>
      </c>
      <c r="G58">
        <f t="shared" si="5"/>
        <v>31.6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31.53</v>
      </c>
      <c r="O58" s="112">
        <f t="shared" si="1"/>
        <v>7.0000000000000284E-2</v>
      </c>
      <c r="P58">
        <v>11.475420234697113</v>
      </c>
      <c r="Q58">
        <v>8.0177608626704728</v>
      </c>
      <c r="R58">
        <v>0</v>
      </c>
      <c r="S58">
        <v>2.0846178242943227</v>
      </c>
      <c r="T58">
        <v>10.022201078338091</v>
      </c>
      <c r="U58" s="114">
        <f t="shared" si="2"/>
        <v>31.6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31.6</v>
      </c>
      <c r="E59">
        <f>GT!N59</f>
        <v>0</v>
      </c>
      <c r="F59">
        <f t="shared" si="4"/>
        <v>72</v>
      </c>
      <c r="G59">
        <f t="shared" si="5"/>
        <v>31.6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31.53</v>
      </c>
      <c r="O59" s="112">
        <f t="shared" si="1"/>
        <v>7.0000000000000284E-2</v>
      </c>
      <c r="P59">
        <v>11.475420234697113</v>
      </c>
      <c r="Q59">
        <v>8.0177608626704728</v>
      </c>
      <c r="R59">
        <v>0</v>
      </c>
      <c r="S59">
        <v>2.0846178242943227</v>
      </c>
      <c r="T59">
        <v>10.022201078338091</v>
      </c>
      <c r="U59" s="114">
        <f t="shared" si="2"/>
        <v>31.6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31.6</v>
      </c>
      <c r="E60">
        <f>GT!N60</f>
        <v>0</v>
      </c>
      <c r="F60">
        <f t="shared" si="4"/>
        <v>72</v>
      </c>
      <c r="G60">
        <f t="shared" si="5"/>
        <v>31.6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31.53</v>
      </c>
      <c r="O60" s="112">
        <f t="shared" si="1"/>
        <v>7.0000000000000284E-2</v>
      </c>
      <c r="P60">
        <v>11.475420234697113</v>
      </c>
      <c r="Q60">
        <v>8.0177608626704728</v>
      </c>
      <c r="R60">
        <v>0</v>
      </c>
      <c r="S60">
        <v>2.0846178242943227</v>
      </c>
      <c r="T60">
        <v>10.022201078338091</v>
      </c>
      <c r="U60" s="114">
        <f t="shared" si="2"/>
        <v>31.6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31.6</v>
      </c>
      <c r="E61">
        <f>GT!N61</f>
        <v>0</v>
      </c>
      <c r="F61">
        <f t="shared" si="4"/>
        <v>72</v>
      </c>
      <c r="G61">
        <f t="shared" si="5"/>
        <v>31.6</v>
      </c>
      <c r="H61" s="112"/>
      <c r="I61">
        <f>BRPL_EOD!AA61+BRPL_EOD!AB61</f>
        <v>11.45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31.53</v>
      </c>
      <c r="O61" s="112">
        <f t="shared" si="1"/>
        <v>7.0000000000000284E-2</v>
      </c>
      <c r="P61">
        <v>11.475420234697113</v>
      </c>
      <c r="Q61">
        <v>8.0177608626704728</v>
      </c>
      <c r="R61">
        <v>0</v>
      </c>
      <c r="S61">
        <v>2.0846178242943227</v>
      </c>
      <c r="T61">
        <v>10.022201078338091</v>
      </c>
      <c r="U61" s="114">
        <f t="shared" si="2"/>
        <v>31.6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31.6</v>
      </c>
      <c r="E62">
        <f>GT!N62</f>
        <v>0</v>
      </c>
      <c r="F62">
        <f t="shared" si="4"/>
        <v>72</v>
      </c>
      <c r="G62">
        <f t="shared" si="5"/>
        <v>31.6</v>
      </c>
      <c r="H62" s="112"/>
      <c r="I62">
        <f>BRPL_EOD!AA62+BRPL_EOD!AB62</f>
        <v>11.45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31.53</v>
      </c>
      <c r="O62" s="112">
        <f t="shared" si="1"/>
        <v>7.0000000000000284E-2</v>
      </c>
      <c r="P62">
        <v>11.475420234697113</v>
      </c>
      <c r="Q62">
        <v>8.0177608626704728</v>
      </c>
      <c r="R62">
        <v>0</v>
      </c>
      <c r="S62">
        <v>2.0846178242943227</v>
      </c>
      <c r="T62">
        <v>10.022201078338091</v>
      </c>
      <c r="U62" s="114">
        <f t="shared" si="2"/>
        <v>31.6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31.6</v>
      </c>
      <c r="E63">
        <f>GT!N63</f>
        <v>0</v>
      </c>
      <c r="F63">
        <f t="shared" si="4"/>
        <v>72</v>
      </c>
      <c r="G63">
        <f t="shared" si="5"/>
        <v>31.6</v>
      </c>
      <c r="H63" s="112"/>
      <c r="I63">
        <f>BRPL_EOD!AA63+BRPL_EOD!AB63</f>
        <v>11.45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31.53</v>
      </c>
      <c r="O63" s="112">
        <f t="shared" si="1"/>
        <v>7.0000000000000284E-2</v>
      </c>
      <c r="P63">
        <v>11.475420234697113</v>
      </c>
      <c r="Q63">
        <v>8.0177608626704728</v>
      </c>
      <c r="R63">
        <v>0</v>
      </c>
      <c r="S63">
        <v>2.0846178242943227</v>
      </c>
      <c r="T63">
        <v>10.022201078338091</v>
      </c>
      <c r="U63" s="114">
        <f t="shared" si="2"/>
        <v>31.6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31.6</v>
      </c>
      <c r="E64">
        <f>GT!N64</f>
        <v>0</v>
      </c>
      <c r="F64">
        <f t="shared" si="4"/>
        <v>72</v>
      </c>
      <c r="G64">
        <f t="shared" si="5"/>
        <v>31.6</v>
      </c>
      <c r="H64" s="112"/>
      <c r="I64">
        <f>BRPL_EOD!AA64+BRPL_EOD!AB64</f>
        <v>11.45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31.53</v>
      </c>
      <c r="O64" s="112">
        <f t="shared" si="1"/>
        <v>7.0000000000000284E-2</v>
      </c>
      <c r="P64">
        <v>11.475420234697113</v>
      </c>
      <c r="Q64">
        <v>8.0177608626704728</v>
      </c>
      <c r="R64">
        <v>0</v>
      </c>
      <c r="S64">
        <v>2.0846178242943227</v>
      </c>
      <c r="T64">
        <v>10.022201078338091</v>
      </c>
      <c r="U64" s="114">
        <f t="shared" si="2"/>
        <v>31.6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31.6</v>
      </c>
      <c r="E65">
        <f>GT!N65</f>
        <v>0</v>
      </c>
      <c r="F65">
        <f t="shared" si="4"/>
        <v>72</v>
      </c>
      <c r="G65">
        <f t="shared" si="5"/>
        <v>31.6</v>
      </c>
      <c r="H65" s="112"/>
      <c r="I65">
        <f>BRPL_EOD!AA65+BRPL_EOD!AB65</f>
        <v>11.45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31.53</v>
      </c>
      <c r="O65" s="112">
        <f t="shared" si="1"/>
        <v>7.0000000000000284E-2</v>
      </c>
      <c r="P65">
        <v>11.475420234697113</v>
      </c>
      <c r="Q65">
        <v>8.0177608626704728</v>
      </c>
      <c r="R65">
        <v>0</v>
      </c>
      <c r="S65">
        <v>2.0846178242943227</v>
      </c>
      <c r="T65">
        <v>10.022201078338091</v>
      </c>
      <c r="U65" s="114">
        <f t="shared" si="2"/>
        <v>31.6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31.6</v>
      </c>
      <c r="E66">
        <f>GT!N66</f>
        <v>0</v>
      </c>
      <c r="F66">
        <f t="shared" si="4"/>
        <v>72</v>
      </c>
      <c r="G66">
        <f t="shared" si="5"/>
        <v>31.6</v>
      </c>
      <c r="H66" s="112"/>
      <c r="I66">
        <f>BRPL_EOD!AA66+BRPL_EOD!AB66</f>
        <v>11.45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31.53</v>
      </c>
      <c r="O66" s="112">
        <f t="shared" si="1"/>
        <v>7.0000000000000284E-2</v>
      </c>
      <c r="P66">
        <v>11.475420234697113</v>
      </c>
      <c r="Q66">
        <v>8.0177608626704728</v>
      </c>
      <c r="R66">
        <v>0</v>
      </c>
      <c r="S66">
        <v>2.0846178242943227</v>
      </c>
      <c r="T66">
        <v>10.022201078338091</v>
      </c>
      <c r="U66" s="114">
        <f t="shared" si="2"/>
        <v>31.6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31.6</v>
      </c>
      <c r="E67">
        <f>GT!N67</f>
        <v>0</v>
      </c>
      <c r="F67">
        <f t="shared" si="4"/>
        <v>72</v>
      </c>
      <c r="G67">
        <f t="shared" si="5"/>
        <v>31.6</v>
      </c>
      <c r="H67" s="112"/>
      <c r="I67">
        <f>BRPL_EOD!AA67+BRPL_EOD!AB67</f>
        <v>11.45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31.53</v>
      </c>
      <c r="O67" s="112">
        <f t="shared" ref="O67:O98" si="7">G67-N67</f>
        <v>7.0000000000000284E-2</v>
      </c>
      <c r="P67">
        <v>11.475420234697113</v>
      </c>
      <c r="Q67">
        <v>8.0177608626704728</v>
      </c>
      <c r="R67">
        <v>0</v>
      </c>
      <c r="S67">
        <v>2.0846178242943227</v>
      </c>
      <c r="T67">
        <v>10.022201078338091</v>
      </c>
      <c r="U67" s="114">
        <f t="shared" ref="U67:U98" si="8">SUM(P67:T67)</f>
        <v>31.6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31.6</v>
      </c>
      <c r="E68">
        <f>GT!N68</f>
        <v>0</v>
      </c>
      <c r="F68">
        <f t="shared" ref="F68:F98" si="10">B68+C68</f>
        <v>72</v>
      </c>
      <c r="G68">
        <f t="shared" ref="G68:G98" si="11">D68+E68-X68</f>
        <v>31.6</v>
      </c>
      <c r="H68" s="112"/>
      <c r="I68">
        <f>BRPL_EOD!AA68+BRPL_EOD!AB68</f>
        <v>11.45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31.53</v>
      </c>
      <c r="O68" s="112">
        <f t="shared" si="7"/>
        <v>7.0000000000000284E-2</v>
      </c>
      <c r="P68">
        <v>11.475420234697113</v>
      </c>
      <c r="Q68">
        <v>8.0177608626704728</v>
      </c>
      <c r="R68">
        <v>0</v>
      </c>
      <c r="S68">
        <v>2.0846178242943227</v>
      </c>
      <c r="T68">
        <v>10.022201078338091</v>
      </c>
      <c r="U68" s="114">
        <f t="shared" si="8"/>
        <v>31.6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31.6</v>
      </c>
      <c r="E69">
        <f>GT!N69</f>
        <v>0</v>
      </c>
      <c r="F69">
        <f t="shared" si="10"/>
        <v>72</v>
      </c>
      <c r="G69">
        <f t="shared" si="11"/>
        <v>31.6</v>
      </c>
      <c r="H69" s="112"/>
      <c r="I69">
        <f>BRPL_EOD!AA69+BRPL_EOD!AB69</f>
        <v>11.45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31.53</v>
      </c>
      <c r="O69" s="112">
        <f t="shared" si="7"/>
        <v>7.0000000000000284E-2</v>
      </c>
      <c r="P69">
        <v>11.475420234697113</v>
      </c>
      <c r="Q69">
        <v>8.0177608626704728</v>
      </c>
      <c r="R69">
        <v>0</v>
      </c>
      <c r="S69">
        <v>2.0846178242943227</v>
      </c>
      <c r="T69">
        <v>10.022201078338091</v>
      </c>
      <c r="U69" s="114">
        <f t="shared" si="8"/>
        <v>31.6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31.6</v>
      </c>
      <c r="E70">
        <f>GT!N70</f>
        <v>0</v>
      </c>
      <c r="F70">
        <f t="shared" si="10"/>
        <v>72</v>
      </c>
      <c r="G70">
        <f t="shared" si="11"/>
        <v>31.6</v>
      </c>
      <c r="H70" s="112"/>
      <c r="I70">
        <f>BRPL_EOD!AA70+BRPL_EOD!AB70</f>
        <v>11.45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31.53</v>
      </c>
      <c r="O70" s="112">
        <f t="shared" si="7"/>
        <v>7.0000000000000284E-2</v>
      </c>
      <c r="P70">
        <v>11.475420234697113</v>
      </c>
      <c r="Q70">
        <v>8.0177608626704728</v>
      </c>
      <c r="R70">
        <v>0</v>
      </c>
      <c r="S70">
        <v>2.0846178242943227</v>
      </c>
      <c r="T70">
        <v>10.022201078338091</v>
      </c>
      <c r="U70" s="114">
        <f t="shared" si="8"/>
        <v>31.6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31.6</v>
      </c>
      <c r="E71">
        <f>GT!N71</f>
        <v>0</v>
      </c>
      <c r="F71">
        <f t="shared" si="10"/>
        <v>72</v>
      </c>
      <c r="G71">
        <f t="shared" si="11"/>
        <v>31.6</v>
      </c>
      <c r="H71" s="112"/>
      <c r="I71">
        <f>BRPL_EOD!AA71+BRPL_EOD!AB71</f>
        <v>11.45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31.53</v>
      </c>
      <c r="O71" s="112">
        <f t="shared" si="7"/>
        <v>7.0000000000000284E-2</v>
      </c>
      <c r="P71">
        <v>11.475420234697113</v>
      </c>
      <c r="Q71">
        <v>8.0177608626704728</v>
      </c>
      <c r="R71">
        <v>0</v>
      </c>
      <c r="S71">
        <v>2.0846178242943227</v>
      </c>
      <c r="T71">
        <v>10.022201078338091</v>
      </c>
      <c r="U71" s="114">
        <f t="shared" si="8"/>
        <v>31.6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31.6</v>
      </c>
      <c r="E72">
        <f>GT!N72</f>
        <v>0</v>
      </c>
      <c r="F72">
        <f t="shared" si="10"/>
        <v>72</v>
      </c>
      <c r="G72">
        <f t="shared" si="11"/>
        <v>31.6</v>
      </c>
      <c r="H72" s="112"/>
      <c r="I72">
        <f>BRPL_EOD!AA72+BRPL_EOD!AB72</f>
        <v>11.45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31.53</v>
      </c>
      <c r="O72" s="112">
        <f t="shared" si="7"/>
        <v>7.0000000000000284E-2</v>
      </c>
      <c r="P72">
        <v>11.475420234697113</v>
      </c>
      <c r="Q72">
        <v>8.0177608626704728</v>
      </c>
      <c r="R72">
        <v>0</v>
      </c>
      <c r="S72">
        <v>2.0846178242943227</v>
      </c>
      <c r="T72">
        <v>10.022201078338091</v>
      </c>
      <c r="U72" s="114">
        <f t="shared" si="8"/>
        <v>31.6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32.6</v>
      </c>
      <c r="E73">
        <f>GT!N73</f>
        <v>0</v>
      </c>
      <c r="F73">
        <f t="shared" si="10"/>
        <v>72</v>
      </c>
      <c r="G73">
        <f t="shared" si="11"/>
        <v>32.6</v>
      </c>
      <c r="H73" s="112"/>
      <c r="I73">
        <f>BRPL_EOD!AA73+BRPL_EOD!AB73</f>
        <v>12.45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32.53</v>
      </c>
      <c r="O73" s="112">
        <f t="shared" si="7"/>
        <v>7.0000000000000284E-2</v>
      </c>
      <c r="P73">
        <v>12.476790654780203</v>
      </c>
      <c r="Q73">
        <v>8.0172148785736237</v>
      </c>
      <c r="R73">
        <v>0</v>
      </c>
      <c r="S73">
        <v>2.0844758684291422</v>
      </c>
      <c r="T73">
        <v>10.02151859821703</v>
      </c>
      <c r="U73" s="114">
        <f t="shared" si="8"/>
        <v>32.6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32.6</v>
      </c>
      <c r="E74">
        <f>GT!N74</f>
        <v>0</v>
      </c>
      <c r="F74">
        <f t="shared" si="10"/>
        <v>72</v>
      </c>
      <c r="G74">
        <f t="shared" si="11"/>
        <v>32.6</v>
      </c>
      <c r="H74" s="112"/>
      <c r="I74">
        <f>BRPL_EOD!AA74+BRPL_EOD!AB74</f>
        <v>12.45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32.53</v>
      </c>
      <c r="O74" s="112">
        <f t="shared" si="7"/>
        <v>7.0000000000000284E-2</v>
      </c>
      <c r="P74">
        <v>12.476790654780203</v>
      </c>
      <c r="Q74">
        <v>8.0172148785736237</v>
      </c>
      <c r="R74">
        <v>0</v>
      </c>
      <c r="S74">
        <v>2.0844758684291422</v>
      </c>
      <c r="T74">
        <v>10.02151859821703</v>
      </c>
      <c r="U74" s="114">
        <f t="shared" si="8"/>
        <v>32.6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12.45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32.53</v>
      </c>
      <c r="O75" s="112">
        <f t="shared" si="7"/>
        <v>7.0000000000000284E-2</v>
      </c>
      <c r="P75">
        <v>12.476790654780203</v>
      </c>
      <c r="Q75">
        <v>8.0172148785736237</v>
      </c>
      <c r="R75">
        <v>0</v>
      </c>
      <c r="S75">
        <v>2.0844758684291422</v>
      </c>
      <c r="T75">
        <v>10.02151859821703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12.45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32.53</v>
      </c>
      <c r="O76" s="112">
        <f t="shared" si="7"/>
        <v>7.0000000000000284E-2</v>
      </c>
      <c r="P76">
        <v>12.476790654780203</v>
      </c>
      <c r="Q76">
        <v>8.0172148785736237</v>
      </c>
      <c r="R76">
        <v>0</v>
      </c>
      <c r="S76">
        <v>2.0844758684291422</v>
      </c>
      <c r="T76">
        <v>10.02151859821703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12.45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32.53</v>
      </c>
      <c r="O77" s="112">
        <f t="shared" si="7"/>
        <v>7.0000000000000284E-2</v>
      </c>
      <c r="P77">
        <v>12.476790654780203</v>
      </c>
      <c r="Q77">
        <v>8.0172148785736237</v>
      </c>
      <c r="R77">
        <v>0</v>
      </c>
      <c r="S77">
        <v>2.0844758684291422</v>
      </c>
      <c r="T77">
        <v>10.02151859821703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33.53</v>
      </c>
      <c r="O78" s="112">
        <f t="shared" si="7"/>
        <v>7.0000000000000284E-2</v>
      </c>
      <c r="P78">
        <v>13.478079331941544</v>
      </c>
      <c r="Q78">
        <v>8.0167014613778704</v>
      </c>
      <c r="R78">
        <v>0</v>
      </c>
      <c r="S78">
        <v>2.0843423799582466</v>
      </c>
      <c r="T78">
        <v>10.020876826722338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33.53</v>
      </c>
      <c r="O79" s="112">
        <f t="shared" si="7"/>
        <v>7.0000000000000284E-2</v>
      </c>
      <c r="P79">
        <v>13.478079331941544</v>
      </c>
      <c r="Q79">
        <v>8.0167014613778704</v>
      </c>
      <c r="R79">
        <v>0</v>
      </c>
      <c r="S79">
        <v>2.0843423799582466</v>
      </c>
      <c r="T79">
        <v>10.020876826722338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33.53</v>
      </c>
      <c r="O80" s="112">
        <f t="shared" si="7"/>
        <v>7.0000000000000284E-2</v>
      </c>
      <c r="P80">
        <v>13.478079331941544</v>
      </c>
      <c r="Q80">
        <v>8.0167014613778704</v>
      </c>
      <c r="R80">
        <v>0</v>
      </c>
      <c r="S80">
        <v>2.0843423799582466</v>
      </c>
      <c r="T80">
        <v>10.020876826722338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33.53</v>
      </c>
      <c r="O81" s="112">
        <f t="shared" si="7"/>
        <v>7.0000000000000284E-2</v>
      </c>
      <c r="P81">
        <v>13.478079331941544</v>
      </c>
      <c r="Q81">
        <v>8.0167014613778704</v>
      </c>
      <c r="R81">
        <v>0</v>
      </c>
      <c r="S81">
        <v>2.0843423799582466</v>
      </c>
      <c r="T81">
        <v>10.020876826722338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33.53</v>
      </c>
      <c r="O82" s="112">
        <f t="shared" si="7"/>
        <v>7.0000000000000284E-2</v>
      </c>
      <c r="P82">
        <v>13.478079331941544</v>
      </c>
      <c r="Q82">
        <v>8.0167014613778704</v>
      </c>
      <c r="R82">
        <v>0</v>
      </c>
      <c r="S82">
        <v>2.0843423799582466</v>
      </c>
      <c r="T82">
        <v>10.020876826722338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33.53</v>
      </c>
      <c r="O83" s="112">
        <f t="shared" si="7"/>
        <v>7.0000000000000284E-2</v>
      </c>
      <c r="P83">
        <v>13.478079331941544</v>
      </c>
      <c r="Q83">
        <v>8.0167014613778704</v>
      </c>
      <c r="R83">
        <v>0</v>
      </c>
      <c r="S83">
        <v>2.0843423799582466</v>
      </c>
      <c r="T83">
        <v>10.020876826722338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33.53</v>
      </c>
      <c r="O84" s="112">
        <f t="shared" si="7"/>
        <v>7.0000000000000284E-2</v>
      </c>
      <c r="P84">
        <v>13.478079331941544</v>
      </c>
      <c r="Q84">
        <v>8.0167014613778704</v>
      </c>
      <c r="R84">
        <v>0</v>
      </c>
      <c r="S84">
        <v>2.0843423799582466</v>
      </c>
      <c r="T84">
        <v>10.020876826722338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33.53</v>
      </c>
      <c r="O85" s="112">
        <f t="shared" si="7"/>
        <v>7.0000000000000284E-2</v>
      </c>
      <c r="P85">
        <v>13.478079331941544</v>
      </c>
      <c r="Q85">
        <v>8.0167014613778704</v>
      </c>
      <c r="R85">
        <v>0</v>
      </c>
      <c r="S85">
        <v>2.0843423799582466</v>
      </c>
      <c r="T85">
        <v>10.020876826722338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33.53</v>
      </c>
      <c r="O86" s="112">
        <f t="shared" si="7"/>
        <v>7.0000000000000284E-2</v>
      </c>
      <c r="P86">
        <v>13.478079331941544</v>
      </c>
      <c r="Q86">
        <v>8.0167014613778704</v>
      </c>
      <c r="R86">
        <v>0</v>
      </c>
      <c r="S86">
        <v>2.0843423799582466</v>
      </c>
      <c r="T86">
        <v>10.020876826722338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14.26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10.19</v>
      </c>
      <c r="N87">
        <f t="shared" si="6"/>
        <v>34.529999999999994</v>
      </c>
      <c r="O87" s="112">
        <f t="shared" si="7"/>
        <v>7.000000000000739E-2</v>
      </c>
      <c r="P87">
        <v>14.288908195771796</v>
      </c>
      <c r="Q87">
        <v>8.0162177816391562</v>
      </c>
      <c r="R87">
        <v>0</v>
      </c>
      <c r="S87">
        <v>2.0842166232261805</v>
      </c>
      <c r="T87">
        <v>10.210657399362875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14.26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10.19</v>
      </c>
      <c r="N88">
        <f t="shared" si="6"/>
        <v>34.529999999999994</v>
      </c>
      <c r="O88" s="112">
        <f t="shared" si="7"/>
        <v>7.000000000000739E-2</v>
      </c>
      <c r="P88">
        <v>14.288908195771796</v>
      </c>
      <c r="Q88">
        <v>8.0162177816391562</v>
      </c>
      <c r="R88">
        <v>0</v>
      </c>
      <c r="S88">
        <v>2.0842166232261805</v>
      </c>
      <c r="T88">
        <v>10.210657399362875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14.26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10.19</v>
      </c>
      <c r="N89">
        <f t="shared" si="6"/>
        <v>34.529999999999994</v>
      </c>
      <c r="O89" s="112">
        <f t="shared" si="7"/>
        <v>7.000000000000739E-2</v>
      </c>
      <c r="P89">
        <v>14.288908195771796</v>
      </c>
      <c r="Q89">
        <v>8.0162177816391562</v>
      </c>
      <c r="R89">
        <v>0</v>
      </c>
      <c r="S89">
        <v>2.0842166232261805</v>
      </c>
      <c r="T89">
        <v>10.210657399362875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14.26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10.19</v>
      </c>
      <c r="N90">
        <f t="shared" si="6"/>
        <v>34.529999999999994</v>
      </c>
      <c r="O90" s="112">
        <f t="shared" si="7"/>
        <v>7.000000000000739E-2</v>
      </c>
      <c r="P90">
        <v>14.288908195771796</v>
      </c>
      <c r="Q90">
        <v>8.0162177816391562</v>
      </c>
      <c r="R90">
        <v>0</v>
      </c>
      <c r="S90">
        <v>2.0842166232261805</v>
      </c>
      <c r="T90">
        <v>10.210657399362875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14.26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10.19</v>
      </c>
      <c r="N91">
        <f t="shared" si="6"/>
        <v>34.529999999999994</v>
      </c>
      <c r="O91" s="112">
        <f t="shared" si="7"/>
        <v>7.000000000000739E-2</v>
      </c>
      <c r="P91">
        <v>14.288908195771796</v>
      </c>
      <c r="Q91">
        <v>8.0162177816391562</v>
      </c>
      <c r="R91">
        <v>0</v>
      </c>
      <c r="S91">
        <v>2.0842166232261805</v>
      </c>
      <c r="T91">
        <v>10.210657399362875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14.26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10.19</v>
      </c>
      <c r="N92">
        <f t="shared" si="6"/>
        <v>34.529999999999994</v>
      </c>
      <c r="O92" s="112">
        <f t="shared" si="7"/>
        <v>7.000000000000739E-2</v>
      </c>
      <c r="P92">
        <v>14.288908195771796</v>
      </c>
      <c r="Q92">
        <v>8.0162177816391562</v>
      </c>
      <c r="R92">
        <v>0</v>
      </c>
      <c r="S92">
        <v>2.0842166232261805</v>
      </c>
      <c r="T92">
        <v>10.210657399362875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14.26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10.19</v>
      </c>
      <c r="N93">
        <f t="shared" si="6"/>
        <v>34.529999999999994</v>
      </c>
      <c r="O93" s="112">
        <f t="shared" si="7"/>
        <v>7.000000000000739E-2</v>
      </c>
      <c r="P93">
        <v>14.288908195771796</v>
      </c>
      <c r="Q93">
        <v>8.0162177816391562</v>
      </c>
      <c r="R93">
        <v>0</v>
      </c>
      <c r="S93">
        <v>2.0842166232261805</v>
      </c>
      <c r="T93">
        <v>10.210657399362875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14.26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10.19</v>
      </c>
      <c r="N94">
        <f t="shared" si="6"/>
        <v>34.529999999999994</v>
      </c>
      <c r="O94" s="112">
        <f t="shared" si="7"/>
        <v>7.000000000000739E-2</v>
      </c>
      <c r="P94">
        <v>14.288908195771796</v>
      </c>
      <c r="Q94">
        <v>8.0162177816391562</v>
      </c>
      <c r="R94">
        <v>0</v>
      </c>
      <c r="S94">
        <v>2.0842166232261805</v>
      </c>
      <c r="T94">
        <v>10.210657399362875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14.79</v>
      </c>
      <c r="J95">
        <f>BYPL_EOD!AA95+BYPL_EOD!AB95</f>
        <v>8.1</v>
      </c>
      <c r="K95">
        <f>MES_EOD!AA95+MES_EOD!AB95</f>
        <v>0</v>
      </c>
      <c r="L95">
        <f>NDMC_EOD!AA95+NDMC_EOD!AB95</f>
        <v>2.08</v>
      </c>
      <c r="M95">
        <f>TPDDL_EOD!AA95+TPDDL_EOD!AB95</f>
        <v>10.57</v>
      </c>
      <c r="N95">
        <f t="shared" si="6"/>
        <v>35.54</v>
      </c>
      <c r="O95" s="112">
        <f t="shared" si="7"/>
        <v>6.0000000000002274E-2</v>
      </c>
      <c r="P95">
        <v>14.81496904895892</v>
      </c>
      <c r="Q95">
        <v>8.1136747326955536</v>
      </c>
      <c r="R95">
        <v>0</v>
      </c>
      <c r="S95">
        <v>2.0835115362971304</v>
      </c>
      <c r="T95">
        <v>10.587844682048397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14.79</v>
      </c>
      <c r="J96">
        <f>BYPL_EOD!AA96+BYPL_EOD!AB96</f>
        <v>8.1</v>
      </c>
      <c r="K96">
        <f>MES_EOD!AA96+MES_EOD!AB96</f>
        <v>0</v>
      </c>
      <c r="L96">
        <f>NDMC_EOD!AA96+NDMC_EOD!AB96</f>
        <v>2.08</v>
      </c>
      <c r="M96">
        <f>TPDDL_EOD!AA96+TPDDL_EOD!AB96</f>
        <v>10.57</v>
      </c>
      <c r="N96">
        <f t="shared" si="6"/>
        <v>35.54</v>
      </c>
      <c r="O96" s="112">
        <f t="shared" si="7"/>
        <v>6.0000000000002274E-2</v>
      </c>
      <c r="P96">
        <v>14.81496904895892</v>
      </c>
      <c r="Q96">
        <v>8.1136747326955536</v>
      </c>
      <c r="R96">
        <v>0</v>
      </c>
      <c r="S96">
        <v>2.0835115362971304</v>
      </c>
      <c r="T96">
        <v>10.587844682048397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14.79</v>
      </c>
      <c r="J97">
        <f>BYPL_EOD!AA97+BYPL_EOD!AB97</f>
        <v>8.1</v>
      </c>
      <c r="K97">
        <f>MES_EOD!AA97+MES_EOD!AB97</f>
        <v>0</v>
      </c>
      <c r="L97">
        <f>NDMC_EOD!AA97+NDMC_EOD!AB97</f>
        <v>2.08</v>
      </c>
      <c r="M97">
        <f>TPDDL_EOD!AA97+TPDDL_EOD!AB97</f>
        <v>10.57</v>
      </c>
      <c r="N97">
        <f t="shared" si="6"/>
        <v>35.54</v>
      </c>
      <c r="O97" s="112">
        <f t="shared" si="7"/>
        <v>6.0000000000002274E-2</v>
      </c>
      <c r="P97">
        <v>14.81496904895892</v>
      </c>
      <c r="Q97">
        <v>8.1136747326955536</v>
      </c>
      <c r="R97">
        <v>0</v>
      </c>
      <c r="S97">
        <v>2.0835115362971304</v>
      </c>
      <c r="T97">
        <v>10.587844682048397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14.79</v>
      </c>
      <c r="J98">
        <f>BYPL_EOD!AA98+BYPL_EOD!AB98</f>
        <v>8.1</v>
      </c>
      <c r="K98">
        <f>MES_EOD!AA98+MES_EOD!AB98</f>
        <v>0</v>
      </c>
      <c r="L98">
        <f>NDMC_EOD!AA98+NDMC_EOD!AB98</f>
        <v>2.08</v>
      </c>
      <c r="M98">
        <f>TPDDL_EOD!AA98+TPDDL_EOD!AB98</f>
        <v>10.57</v>
      </c>
      <c r="N98">
        <f t="shared" si="6"/>
        <v>35.54</v>
      </c>
      <c r="O98" s="112">
        <f t="shared" si="7"/>
        <v>6.0000000000002274E-2</v>
      </c>
      <c r="P98">
        <v>14.81496904895892</v>
      </c>
      <c r="Q98">
        <v>8.1136747326955536</v>
      </c>
      <c r="R98">
        <v>0</v>
      </c>
      <c r="S98">
        <v>2.0835115362971304</v>
      </c>
      <c r="T98">
        <v>10.587844682048397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0.81289999999999862</v>
      </c>
      <c r="E99" s="114">
        <f t="shared" si="12"/>
        <v>0</v>
      </c>
      <c r="F99" s="114">
        <f t="shared" si="12"/>
        <v>1.728</v>
      </c>
      <c r="G99" s="114">
        <f t="shared" si="12"/>
        <v>0.81289999999999862</v>
      </c>
      <c r="H99" s="114"/>
      <c r="I99" s="114">
        <f t="shared" si="12"/>
        <v>0.32378250000000042</v>
      </c>
      <c r="J99" s="114">
        <f t="shared" si="12"/>
        <v>0.19240000000000002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0.24365750000000014</v>
      </c>
      <c r="N99" s="114">
        <f t="shared" si="12"/>
        <v>0.80976000000000115</v>
      </c>
      <c r="O99" s="114">
        <f t="shared" si="12"/>
        <v>3.1400000000000663E-3</v>
      </c>
      <c r="P99" s="114">
        <f t="shared" si="12"/>
        <v>0.32499697855390902</v>
      </c>
      <c r="Q99" s="114">
        <f t="shared" si="12"/>
        <v>0.19316607443910161</v>
      </c>
      <c r="R99" s="114">
        <f t="shared" si="12"/>
        <v>0</v>
      </c>
      <c r="S99" s="114">
        <f t="shared" si="12"/>
        <v>5.0119186669867012E-2</v>
      </c>
      <c r="T99" s="114">
        <f t="shared" si="12"/>
        <v>0.24461776033712276</v>
      </c>
      <c r="U99" s="114">
        <f t="shared" si="12"/>
        <v>0.81289999999999862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238.22000000000003</v>
      </c>
      <c r="E3">
        <f>BAWANA!AM3</f>
        <v>0</v>
      </c>
      <c r="F3">
        <f>(B3+C3)*0.8</f>
        <v>256</v>
      </c>
      <c r="G3">
        <f>(D3+E3)</f>
        <v>238.22000000000003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238.22000000000003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238.22000000000003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238.22000000000003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238.22000000000003</v>
      </c>
      <c r="O4" s="112">
        <f t="shared" si="1"/>
        <v>0</v>
      </c>
      <c r="P4">
        <v>99.61</v>
      </c>
      <c r="Q4">
        <v>45</v>
      </c>
      <c r="R4">
        <v>5</v>
      </c>
      <c r="S4">
        <v>19</v>
      </c>
      <c r="T4">
        <v>69.61</v>
      </c>
      <c r="U4" s="114">
        <f t="shared" si="2"/>
        <v>238.22000000000003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238.22000000000003</v>
      </c>
      <c r="E5">
        <f>BAWANA!AM5</f>
        <v>0</v>
      </c>
      <c r="F5">
        <f t="shared" si="4"/>
        <v>256</v>
      </c>
      <c r="G5">
        <f t="shared" si="5"/>
        <v>238.22000000000003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238.22000000000003</v>
      </c>
      <c r="O5" s="112">
        <f t="shared" si="1"/>
        <v>0</v>
      </c>
      <c r="P5">
        <v>99.61</v>
      </c>
      <c r="Q5">
        <v>45</v>
      </c>
      <c r="R5">
        <v>5</v>
      </c>
      <c r="S5">
        <v>19</v>
      </c>
      <c r="T5">
        <v>69.61</v>
      </c>
      <c r="U5" s="114">
        <f t="shared" si="2"/>
        <v>238.22000000000003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238.22000000000003</v>
      </c>
      <c r="E6">
        <f>BAWANA!AM6</f>
        <v>0</v>
      </c>
      <c r="F6">
        <f t="shared" si="4"/>
        <v>256</v>
      </c>
      <c r="G6">
        <f t="shared" si="5"/>
        <v>238.22000000000003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238.22000000000003</v>
      </c>
      <c r="O6" s="112">
        <f t="shared" si="1"/>
        <v>0</v>
      </c>
      <c r="P6">
        <v>99.61</v>
      </c>
      <c r="Q6">
        <v>45</v>
      </c>
      <c r="R6">
        <v>5</v>
      </c>
      <c r="S6">
        <v>19</v>
      </c>
      <c r="T6">
        <v>69.61</v>
      </c>
      <c r="U6" s="114">
        <f t="shared" si="2"/>
        <v>238.22000000000003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238.22000000000003</v>
      </c>
      <c r="E7">
        <f>BAWANA!AM7</f>
        <v>0</v>
      </c>
      <c r="F7">
        <f t="shared" si="4"/>
        <v>256</v>
      </c>
      <c r="G7">
        <f t="shared" si="5"/>
        <v>238.22000000000003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238.22000000000003</v>
      </c>
      <c r="O7" s="112">
        <f t="shared" si="1"/>
        <v>0</v>
      </c>
      <c r="P7">
        <v>99.61</v>
      </c>
      <c r="Q7">
        <v>45</v>
      </c>
      <c r="R7">
        <v>5</v>
      </c>
      <c r="S7">
        <v>19</v>
      </c>
      <c r="T7">
        <v>69.61</v>
      </c>
      <c r="U7" s="114">
        <f t="shared" si="2"/>
        <v>238.22000000000003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238.22000000000003</v>
      </c>
      <c r="E8">
        <f>BAWANA!AM8</f>
        <v>0</v>
      </c>
      <c r="F8">
        <f t="shared" si="4"/>
        <v>256</v>
      </c>
      <c r="G8">
        <f t="shared" si="5"/>
        <v>238.22000000000003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238.22000000000003</v>
      </c>
      <c r="O8" s="112">
        <f t="shared" si="1"/>
        <v>0</v>
      </c>
      <c r="P8">
        <v>99.61</v>
      </c>
      <c r="Q8">
        <v>45</v>
      </c>
      <c r="R8">
        <v>5</v>
      </c>
      <c r="S8">
        <v>19</v>
      </c>
      <c r="T8">
        <v>69.61</v>
      </c>
      <c r="U8" s="114">
        <f t="shared" si="2"/>
        <v>238.22000000000003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238.22000000000003</v>
      </c>
      <c r="E9">
        <f>BAWANA!AM9</f>
        <v>0</v>
      </c>
      <c r="F9">
        <f t="shared" si="4"/>
        <v>256</v>
      </c>
      <c r="G9">
        <f t="shared" si="5"/>
        <v>238.22000000000003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238.22000000000003</v>
      </c>
      <c r="O9" s="112">
        <f t="shared" si="1"/>
        <v>0</v>
      </c>
      <c r="P9">
        <v>99.61</v>
      </c>
      <c r="Q9">
        <v>45</v>
      </c>
      <c r="R9">
        <v>5</v>
      </c>
      <c r="S9">
        <v>19</v>
      </c>
      <c r="T9">
        <v>69.61</v>
      </c>
      <c r="U9" s="114">
        <f t="shared" si="2"/>
        <v>238.22000000000003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238.22000000000003</v>
      </c>
      <c r="E10">
        <f>BAWANA!AM10</f>
        <v>0</v>
      </c>
      <c r="F10">
        <f t="shared" si="4"/>
        <v>256</v>
      </c>
      <c r="G10">
        <f t="shared" si="5"/>
        <v>238.22000000000003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238.22000000000003</v>
      </c>
      <c r="O10" s="112">
        <f t="shared" si="1"/>
        <v>0</v>
      </c>
      <c r="P10">
        <v>99.61</v>
      </c>
      <c r="Q10">
        <v>45</v>
      </c>
      <c r="R10">
        <v>5</v>
      </c>
      <c r="S10">
        <v>19</v>
      </c>
      <c r="T10">
        <v>69.61</v>
      </c>
      <c r="U10" s="114">
        <f t="shared" si="2"/>
        <v>238.22000000000003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238.22000000000003</v>
      </c>
      <c r="E11">
        <f>BAWANA!AM11</f>
        <v>0</v>
      </c>
      <c r="F11">
        <f t="shared" si="4"/>
        <v>256</v>
      </c>
      <c r="G11">
        <f t="shared" si="5"/>
        <v>238.22000000000003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238.22000000000003</v>
      </c>
      <c r="O11" s="112">
        <f t="shared" si="1"/>
        <v>0</v>
      </c>
      <c r="P11">
        <v>99.61</v>
      </c>
      <c r="Q11">
        <v>45</v>
      </c>
      <c r="R11">
        <v>5</v>
      </c>
      <c r="S11">
        <v>19</v>
      </c>
      <c r="T11">
        <v>69.61</v>
      </c>
      <c r="U11" s="114">
        <f t="shared" si="2"/>
        <v>238.22000000000003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238.22000000000003</v>
      </c>
      <c r="E12">
        <f>BAWANA!AM12</f>
        <v>0</v>
      </c>
      <c r="F12">
        <f t="shared" si="4"/>
        <v>256</v>
      </c>
      <c r="G12">
        <f t="shared" si="5"/>
        <v>238.22000000000003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238.22000000000003</v>
      </c>
      <c r="O12" s="112">
        <f t="shared" si="1"/>
        <v>0</v>
      </c>
      <c r="P12">
        <v>99.61</v>
      </c>
      <c r="Q12">
        <v>45</v>
      </c>
      <c r="R12">
        <v>5</v>
      </c>
      <c r="S12">
        <v>19</v>
      </c>
      <c r="T12">
        <v>69.61</v>
      </c>
      <c r="U12" s="114">
        <f t="shared" si="2"/>
        <v>238.22000000000003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239.22000000000003</v>
      </c>
      <c r="E13">
        <f>BAWANA!AM13</f>
        <v>0</v>
      </c>
      <c r="F13">
        <f t="shared" si="4"/>
        <v>256</v>
      </c>
      <c r="G13">
        <f t="shared" si="5"/>
        <v>239.22000000000003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20</v>
      </c>
      <c r="M13">
        <f>TPDDL_EOD!AI13+TPDDL_EOD!AJ13</f>
        <v>69.61</v>
      </c>
      <c r="N13">
        <f t="shared" si="0"/>
        <v>239.22000000000003</v>
      </c>
      <c r="O13" s="112">
        <f t="shared" si="1"/>
        <v>0</v>
      </c>
      <c r="P13">
        <v>99.61</v>
      </c>
      <c r="Q13">
        <v>45</v>
      </c>
      <c r="R13">
        <v>5</v>
      </c>
      <c r="S13">
        <v>20</v>
      </c>
      <c r="T13">
        <v>69.61</v>
      </c>
      <c r="U13" s="114">
        <f t="shared" si="2"/>
        <v>239.22000000000003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239.22000000000003</v>
      </c>
      <c r="E14">
        <f>BAWANA!AM14</f>
        <v>0</v>
      </c>
      <c r="F14">
        <f t="shared" si="4"/>
        <v>256</v>
      </c>
      <c r="G14">
        <f t="shared" si="5"/>
        <v>239.22000000000003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20</v>
      </c>
      <c r="M14">
        <f>TPDDL_EOD!AI14+TPDDL_EOD!AJ14</f>
        <v>69.61</v>
      </c>
      <c r="N14">
        <f t="shared" si="0"/>
        <v>239.22000000000003</v>
      </c>
      <c r="O14" s="112">
        <f t="shared" si="1"/>
        <v>0</v>
      </c>
      <c r="P14">
        <v>99.61</v>
      </c>
      <c r="Q14">
        <v>45</v>
      </c>
      <c r="R14">
        <v>5</v>
      </c>
      <c r="S14">
        <v>20</v>
      </c>
      <c r="T14">
        <v>69.61</v>
      </c>
      <c r="U14" s="114">
        <f t="shared" si="2"/>
        <v>239.22000000000003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239.22000000000003</v>
      </c>
      <c r="E15">
        <f>BAWANA!AM15</f>
        <v>0</v>
      </c>
      <c r="F15">
        <f t="shared" si="4"/>
        <v>256</v>
      </c>
      <c r="G15">
        <f t="shared" si="5"/>
        <v>239.22000000000003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20</v>
      </c>
      <c r="M15">
        <f>TPDDL_EOD!AI15+TPDDL_EOD!AJ15</f>
        <v>69.61</v>
      </c>
      <c r="N15">
        <f t="shared" si="0"/>
        <v>239.22000000000003</v>
      </c>
      <c r="O15" s="112">
        <f t="shared" si="1"/>
        <v>0</v>
      </c>
      <c r="P15">
        <v>99.61</v>
      </c>
      <c r="Q15">
        <v>45</v>
      </c>
      <c r="R15">
        <v>5</v>
      </c>
      <c r="S15">
        <v>20</v>
      </c>
      <c r="T15">
        <v>69.61</v>
      </c>
      <c r="U15" s="114">
        <f t="shared" si="2"/>
        <v>239.22000000000003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239.22000000000003</v>
      </c>
      <c r="E16">
        <f>BAWANA!AM16</f>
        <v>0</v>
      </c>
      <c r="F16">
        <f t="shared" si="4"/>
        <v>256</v>
      </c>
      <c r="G16">
        <f t="shared" si="5"/>
        <v>239.22000000000003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20</v>
      </c>
      <c r="M16">
        <f>TPDDL_EOD!AI16+TPDDL_EOD!AJ16</f>
        <v>69.61</v>
      </c>
      <c r="N16">
        <f t="shared" si="0"/>
        <v>239.22000000000003</v>
      </c>
      <c r="O16" s="112">
        <f t="shared" si="1"/>
        <v>0</v>
      </c>
      <c r="P16">
        <v>99.61</v>
      </c>
      <c r="Q16">
        <v>45</v>
      </c>
      <c r="R16">
        <v>5</v>
      </c>
      <c r="S16">
        <v>20</v>
      </c>
      <c r="T16">
        <v>69.61</v>
      </c>
      <c r="U16" s="114">
        <f t="shared" si="2"/>
        <v>239.22000000000003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219.61</v>
      </c>
      <c r="E17">
        <f>BAWANA!AM17</f>
        <v>0</v>
      </c>
      <c r="F17">
        <f t="shared" si="4"/>
        <v>256</v>
      </c>
      <c r="G17">
        <f t="shared" si="5"/>
        <v>219.61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20</v>
      </c>
      <c r="M17">
        <f>TPDDL_EOD!AI17+TPDDL_EOD!AJ17</f>
        <v>50</v>
      </c>
      <c r="N17">
        <f t="shared" si="0"/>
        <v>219.61</v>
      </c>
      <c r="O17" s="112">
        <f t="shared" si="1"/>
        <v>0</v>
      </c>
      <c r="P17">
        <v>99.61</v>
      </c>
      <c r="Q17">
        <v>45</v>
      </c>
      <c r="R17">
        <v>5</v>
      </c>
      <c r="S17">
        <v>20</v>
      </c>
      <c r="T17">
        <v>50</v>
      </c>
      <c r="U17" s="114">
        <f t="shared" si="2"/>
        <v>219.61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219.61</v>
      </c>
      <c r="E18">
        <f>BAWANA!AM18</f>
        <v>0</v>
      </c>
      <c r="F18">
        <f t="shared" si="4"/>
        <v>256</v>
      </c>
      <c r="G18">
        <f t="shared" si="5"/>
        <v>219.61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20</v>
      </c>
      <c r="M18">
        <f>TPDDL_EOD!AI18+TPDDL_EOD!AJ18</f>
        <v>50</v>
      </c>
      <c r="N18">
        <f t="shared" si="0"/>
        <v>219.61</v>
      </c>
      <c r="O18" s="112">
        <f t="shared" si="1"/>
        <v>0</v>
      </c>
      <c r="P18">
        <v>99.61</v>
      </c>
      <c r="Q18">
        <v>45</v>
      </c>
      <c r="R18">
        <v>5</v>
      </c>
      <c r="S18">
        <v>20</v>
      </c>
      <c r="T18">
        <v>50</v>
      </c>
      <c r="U18" s="114">
        <f t="shared" si="2"/>
        <v>219.61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219.61</v>
      </c>
      <c r="E19">
        <f>BAWANA!AM19</f>
        <v>0</v>
      </c>
      <c r="F19">
        <f t="shared" si="4"/>
        <v>256</v>
      </c>
      <c r="G19">
        <f t="shared" si="5"/>
        <v>219.61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20</v>
      </c>
      <c r="M19">
        <f>TPDDL_EOD!AI19+TPDDL_EOD!AJ19</f>
        <v>50</v>
      </c>
      <c r="N19">
        <f t="shared" si="0"/>
        <v>219.61</v>
      </c>
      <c r="O19" s="112">
        <f t="shared" si="1"/>
        <v>0</v>
      </c>
      <c r="P19">
        <v>99.61</v>
      </c>
      <c r="Q19">
        <v>45</v>
      </c>
      <c r="R19">
        <v>5</v>
      </c>
      <c r="S19">
        <v>20</v>
      </c>
      <c r="T19">
        <v>50</v>
      </c>
      <c r="U19" s="114">
        <f t="shared" si="2"/>
        <v>219.61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219.61</v>
      </c>
      <c r="E20">
        <f>BAWANA!AM20</f>
        <v>0</v>
      </c>
      <c r="F20">
        <f t="shared" si="4"/>
        <v>256</v>
      </c>
      <c r="G20">
        <f t="shared" si="5"/>
        <v>219.61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20</v>
      </c>
      <c r="M20">
        <f>TPDDL_EOD!AI20+TPDDL_EOD!AJ20</f>
        <v>50</v>
      </c>
      <c r="N20">
        <f t="shared" si="0"/>
        <v>219.61</v>
      </c>
      <c r="O20" s="112">
        <f t="shared" si="1"/>
        <v>0</v>
      </c>
      <c r="P20">
        <v>99.61</v>
      </c>
      <c r="Q20">
        <v>45</v>
      </c>
      <c r="R20">
        <v>5</v>
      </c>
      <c r="S20">
        <v>20</v>
      </c>
      <c r="T20">
        <v>50</v>
      </c>
      <c r="U20" s="114">
        <f t="shared" si="2"/>
        <v>219.61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219.61</v>
      </c>
      <c r="E21">
        <f>BAWANA!AM21</f>
        <v>0</v>
      </c>
      <c r="F21">
        <f t="shared" si="4"/>
        <v>256</v>
      </c>
      <c r="G21">
        <f t="shared" si="5"/>
        <v>219.61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20</v>
      </c>
      <c r="M21">
        <f>TPDDL_EOD!AI21+TPDDL_EOD!AJ21</f>
        <v>50</v>
      </c>
      <c r="N21">
        <f t="shared" si="0"/>
        <v>219.61</v>
      </c>
      <c r="O21" s="112">
        <f t="shared" si="1"/>
        <v>0</v>
      </c>
      <c r="P21">
        <v>99.61</v>
      </c>
      <c r="Q21">
        <v>45</v>
      </c>
      <c r="R21">
        <v>5</v>
      </c>
      <c r="S21">
        <v>20</v>
      </c>
      <c r="T21">
        <v>50</v>
      </c>
      <c r="U21" s="114">
        <f t="shared" si="2"/>
        <v>219.61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219.61</v>
      </c>
      <c r="E22">
        <f>BAWANA!AM22</f>
        <v>0</v>
      </c>
      <c r="F22">
        <f t="shared" si="4"/>
        <v>256</v>
      </c>
      <c r="G22">
        <f t="shared" si="5"/>
        <v>219.61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20</v>
      </c>
      <c r="M22">
        <f>TPDDL_EOD!AI22+TPDDL_EOD!AJ22</f>
        <v>50</v>
      </c>
      <c r="N22">
        <f t="shared" si="0"/>
        <v>219.61</v>
      </c>
      <c r="O22" s="112">
        <f t="shared" si="1"/>
        <v>0</v>
      </c>
      <c r="P22">
        <v>99.61</v>
      </c>
      <c r="Q22">
        <v>45</v>
      </c>
      <c r="R22">
        <v>5</v>
      </c>
      <c r="S22">
        <v>20</v>
      </c>
      <c r="T22">
        <v>50</v>
      </c>
      <c r="U22" s="114">
        <f t="shared" si="2"/>
        <v>219.61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219.61</v>
      </c>
      <c r="E23">
        <f>BAWANA!AM23</f>
        <v>0</v>
      </c>
      <c r="F23">
        <f t="shared" si="4"/>
        <v>256</v>
      </c>
      <c r="G23">
        <f t="shared" si="5"/>
        <v>219.61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20</v>
      </c>
      <c r="M23">
        <f>TPDDL_EOD!AI23+TPDDL_EOD!AJ23</f>
        <v>50</v>
      </c>
      <c r="N23">
        <f t="shared" si="0"/>
        <v>219.61</v>
      </c>
      <c r="O23" s="112">
        <f t="shared" si="1"/>
        <v>0</v>
      </c>
      <c r="P23">
        <v>99.61</v>
      </c>
      <c r="Q23">
        <v>45</v>
      </c>
      <c r="R23">
        <v>5</v>
      </c>
      <c r="S23">
        <v>20</v>
      </c>
      <c r="T23">
        <v>50</v>
      </c>
      <c r="U23" s="114">
        <f t="shared" si="2"/>
        <v>219.61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219.61</v>
      </c>
      <c r="E24">
        <f>BAWANA!AM24</f>
        <v>0</v>
      </c>
      <c r="F24">
        <f t="shared" si="4"/>
        <v>256</v>
      </c>
      <c r="G24">
        <f t="shared" si="5"/>
        <v>219.61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20</v>
      </c>
      <c r="M24">
        <f>TPDDL_EOD!AI24+TPDDL_EOD!AJ24</f>
        <v>50</v>
      </c>
      <c r="N24">
        <f t="shared" si="0"/>
        <v>219.61</v>
      </c>
      <c r="O24" s="112">
        <f t="shared" si="1"/>
        <v>0</v>
      </c>
      <c r="P24">
        <v>99.61</v>
      </c>
      <c r="Q24">
        <v>45</v>
      </c>
      <c r="R24">
        <v>5</v>
      </c>
      <c r="S24">
        <v>20</v>
      </c>
      <c r="T24">
        <v>50</v>
      </c>
      <c r="U24" s="114">
        <f t="shared" si="2"/>
        <v>219.61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219.61</v>
      </c>
      <c r="E25">
        <f>BAWANA!AM25</f>
        <v>0</v>
      </c>
      <c r="F25">
        <f t="shared" si="4"/>
        <v>256</v>
      </c>
      <c r="G25">
        <f t="shared" si="5"/>
        <v>219.61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20</v>
      </c>
      <c r="M25">
        <f>TPDDL_EOD!AI25+TPDDL_EOD!AJ25</f>
        <v>50</v>
      </c>
      <c r="N25">
        <f t="shared" si="0"/>
        <v>219.61</v>
      </c>
      <c r="O25" s="112">
        <f t="shared" si="1"/>
        <v>0</v>
      </c>
      <c r="P25">
        <v>99.61</v>
      </c>
      <c r="Q25">
        <v>45</v>
      </c>
      <c r="R25">
        <v>5</v>
      </c>
      <c r="S25">
        <v>20</v>
      </c>
      <c r="T25">
        <v>50</v>
      </c>
      <c r="U25" s="114">
        <f t="shared" si="2"/>
        <v>219.61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218.61</v>
      </c>
      <c r="E26">
        <f>BAWANA!AM26</f>
        <v>0</v>
      </c>
      <c r="F26">
        <f t="shared" si="4"/>
        <v>256</v>
      </c>
      <c r="G26">
        <f t="shared" si="5"/>
        <v>218.61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50</v>
      </c>
      <c r="N26">
        <f t="shared" si="0"/>
        <v>218.61</v>
      </c>
      <c r="O26" s="112">
        <f t="shared" si="1"/>
        <v>0</v>
      </c>
      <c r="P26">
        <v>99.61</v>
      </c>
      <c r="Q26">
        <v>45</v>
      </c>
      <c r="R26">
        <v>5</v>
      </c>
      <c r="S26">
        <v>19</v>
      </c>
      <c r="T26">
        <v>50</v>
      </c>
      <c r="U26" s="114">
        <f t="shared" si="2"/>
        <v>218.61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218.61</v>
      </c>
      <c r="E27">
        <f>BAWANA!AM27</f>
        <v>0</v>
      </c>
      <c r="F27">
        <f t="shared" si="4"/>
        <v>256</v>
      </c>
      <c r="G27">
        <f t="shared" si="5"/>
        <v>218.61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50</v>
      </c>
      <c r="N27">
        <f t="shared" si="0"/>
        <v>218.61</v>
      </c>
      <c r="O27" s="112">
        <f t="shared" si="1"/>
        <v>0</v>
      </c>
      <c r="P27">
        <v>99.61</v>
      </c>
      <c r="Q27">
        <v>45</v>
      </c>
      <c r="R27">
        <v>5</v>
      </c>
      <c r="S27">
        <v>19</v>
      </c>
      <c r="T27">
        <v>50</v>
      </c>
      <c r="U27" s="114">
        <f t="shared" si="2"/>
        <v>218.61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218.61</v>
      </c>
      <c r="E28">
        <f>BAWANA!AM28</f>
        <v>0</v>
      </c>
      <c r="F28">
        <f t="shared" si="4"/>
        <v>256</v>
      </c>
      <c r="G28">
        <f t="shared" si="5"/>
        <v>218.61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50</v>
      </c>
      <c r="N28">
        <f t="shared" si="0"/>
        <v>218.61</v>
      </c>
      <c r="O28" s="112">
        <f t="shared" si="1"/>
        <v>0</v>
      </c>
      <c r="P28">
        <v>99.61</v>
      </c>
      <c r="Q28">
        <v>45</v>
      </c>
      <c r="R28">
        <v>5</v>
      </c>
      <c r="S28">
        <v>19</v>
      </c>
      <c r="T28">
        <v>50</v>
      </c>
      <c r="U28" s="114">
        <f t="shared" si="2"/>
        <v>218.61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218.61</v>
      </c>
      <c r="E29">
        <f>BAWANA!AM29</f>
        <v>0</v>
      </c>
      <c r="F29">
        <f t="shared" si="4"/>
        <v>256</v>
      </c>
      <c r="G29">
        <f t="shared" si="5"/>
        <v>218.61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218.61</v>
      </c>
      <c r="O29" s="112">
        <f t="shared" si="1"/>
        <v>0</v>
      </c>
      <c r="P29">
        <v>99.61</v>
      </c>
      <c r="Q29">
        <v>45</v>
      </c>
      <c r="R29">
        <v>5</v>
      </c>
      <c r="S29">
        <v>19</v>
      </c>
      <c r="T29">
        <v>50</v>
      </c>
      <c r="U29" s="114">
        <f t="shared" si="2"/>
        <v>218.61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218.61</v>
      </c>
      <c r="E30">
        <f>BAWANA!AM30</f>
        <v>0</v>
      </c>
      <c r="F30">
        <f t="shared" si="4"/>
        <v>256</v>
      </c>
      <c r="G30">
        <f t="shared" si="5"/>
        <v>218.61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218.61</v>
      </c>
      <c r="O30" s="112">
        <f t="shared" si="1"/>
        <v>0</v>
      </c>
      <c r="P30">
        <v>99.61</v>
      </c>
      <c r="Q30">
        <v>45</v>
      </c>
      <c r="R30">
        <v>5</v>
      </c>
      <c r="S30">
        <v>19</v>
      </c>
      <c r="T30">
        <v>50</v>
      </c>
      <c r="U30" s="114">
        <f t="shared" si="2"/>
        <v>218.61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218.61</v>
      </c>
      <c r="E31">
        <f>BAWANA!AM31</f>
        <v>0</v>
      </c>
      <c r="F31">
        <f t="shared" si="4"/>
        <v>256</v>
      </c>
      <c r="G31">
        <f t="shared" si="5"/>
        <v>218.61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50</v>
      </c>
      <c r="N31">
        <f t="shared" si="0"/>
        <v>218.61</v>
      </c>
      <c r="O31" s="112">
        <f t="shared" si="1"/>
        <v>0</v>
      </c>
      <c r="P31">
        <v>99.61</v>
      </c>
      <c r="Q31">
        <v>45</v>
      </c>
      <c r="R31">
        <v>5</v>
      </c>
      <c r="S31">
        <v>19</v>
      </c>
      <c r="T31">
        <v>50</v>
      </c>
      <c r="U31" s="114">
        <f t="shared" si="2"/>
        <v>218.61</v>
      </c>
      <c r="V31" s="112">
        <f t="shared" si="3"/>
        <v>0</v>
      </c>
      <c r="Y31">
        <f>BAWANA!AW31+BAWANA!AX31</f>
        <v>19.39</v>
      </c>
      <c r="Z31">
        <f>BAWANA!BD31+BAWANA!BE31</f>
        <v>32</v>
      </c>
      <c r="AA31">
        <f>BAWANA!X31+BAWANA!Y31</f>
        <v>19.39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218.61</v>
      </c>
      <c r="E32">
        <f>BAWANA!AM32</f>
        <v>0</v>
      </c>
      <c r="F32">
        <f t="shared" si="4"/>
        <v>256</v>
      </c>
      <c r="G32">
        <f t="shared" si="5"/>
        <v>218.61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50</v>
      </c>
      <c r="N32">
        <f t="shared" si="0"/>
        <v>218.61</v>
      </c>
      <c r="O32" s="112">
        <f t="shared" si="1"/>
        <v>0</v>
      </c>
      <c r="P32">
        <v>99.61</v>
      </c>
      <c r="Q32">
        <v>45</v>
      </c>
      <c r="R32">
        <v>5</v>
      </c>
      <c r="S32">
        <v>19</v>
      </c>
      <c r="T32">
        <v>50</v>
      </c>
      <c r="U32" s="114">
        <f t="shared" si="2"/>
        <v>218.61</v>
      </c>
      <c r="V32" s="112">
        <f t="shared" si="3"/>
        <v>0</v>
      </c>
      <c r="Y32">
        <f>BAWANA!AW32+BAWANA!AX32</f>
        <v>19.39</v>
      </c>
      <c r="Z32">
        <f>BAWANA!BD32+BAWANA!BE32</f>
        <v>32</v>
      </c>
      <c r="AA32">
        <f>BAWANA!X32+BAWANA!Y32</f>
        <v>19.39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219.61</v>
      </c>
      <c r="E33">
        <f>BAWANA!AM33</f>
        <v>0</v>
      </c>
      <c r="F33">
        <f t="shared" si="4"/>
        <v>256</v>
      </c>
      <c r="G33">
        <f t="shared" si="5"/>
        <v>219.61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20</v>
      </c>
      <c r="M33">
        <f>TPDDL_EOD!AI33+TPDDL_EOD!AJ33</f>
        <v>50</v>
      </c>
      <c r="N33">
        <f t="shared" si="0"/>
        <v>219.61</v>
      </c>
      <c r="O33" s="112">
        <f t="shared" si="1"/>
        <v>0</v>
      </c>
      <c r="P33">
        <v>99.61</v>
      </c>
      <c r="Q33">
        <v>45</v>
      </c>
      <c r="R33">
        <v>5</v>
      </c>
      <c r="S33">
        <v>20</v>
      </c>
      <c r="T33">
        <v>50</v>
      </c>
      <c r="U33" s="114">
        <f t="shared" si="2"/>
        <v>219.61</v>
      </c>
      <c r="V33" s="112">
        <f t="shared" si="3"/>
        <v>0</v>
      </c>
      <c r="Y33">
        <f>BAWANA!AW33+BAWANA!AX33</f>
        <v>18.39</v>
      </c>
      <c r="Z33">
        <f>BAWANA!BD33+BAWANA!BE33</f>
        <v>32</v>
      </c>
      <c r="AA33">
        <f>BAWANA!X33+BAWANA!Y33</f>
        <v>18.39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219.61</v>
      </c>
      <c r="E34">
        <f>BAWANA!AM34</f>
        <v>0</v>
      </c>
      <c r="F34">
        <f t="shared" si="4"/>
        <v>256</v>
      </c>
      <c r="G34">
        <f t="shared" si="5"/>
        <v>219.61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20</v>
      </c>
      <c r="M34">
        <f>TPDDL_EOD!AI34+TPDDL_EOD!AJ34</f>
        <v>50</v>
      </c>
      <c r="N34">
        <f t="shared" si="0"/>
        <v>219.61</v>
      </c>
      <c r="O34" s="112">
        <f t="shared" si="1"/>
        <v>0</v>
      </c>
      <c r="P34">
        <v>99.61</v>
      </c>
      <c r="Q34">
        <v>45</v>
      </c>
      <c r="R34">
        <v>5</v>
      </c>
      <c r="S34">
        <v>20</v>
      </c>
      <c r="T34">
        <v>50</v>
      </c>
      <c r="U34" s="114">
        <f t="shared" si="2"/>
        <v>219.61</v>
      </c>
      <c r="V34" s="112">
        <f t="shared" si="3"/>
        <v>0</v>
      </c>
      <c r="Y34">
        <f>BAWANA!AW34+BAWANA!AX34</f>
        <v>18.39</v>
      </c>
      <c r="Z34">
        <f>BAWANA!BD34+BAWANA!BE34</f>
        <v>32</v>
      </c>
      <c r="AA34">
        <f>BAWANA!X34+BAWANA!Y34</f>
        <v>18.39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211.66</v>
      </c>
      <c r="E35">
        <f>BAWANA!AM35</f>
        <v>0</v>
      </c>
      <c r="F35">
        <f t="shared" si="4"/>
        <v>256</v>
      </c>
      <c r="G35">
        <f t="shared" si="5"/>
        <v>211.66</v>
      </c>
      <c r="H35" s="112"/>
      <c r="I35">
        <f>BRPL_EOD!AI35+BRPL_EOD!AJ35</f>
        <v>81.98</v>
      </c>
      <c r="J35">
        <f>BYPL_EOD!AI35+BYPL_EOD!AJ35</f>
        <v>47.4</v>
      </c>
      <c r="K35">
        <f>MES_EOD!AI35+MES_EOD!AJ35</f>
        <v>5</v>
      </c>
      <c r="L35">
        <f>NDMC_EOD!AI35+NDMC_EOD!AJ35</f>
        <v>20</v>
      </c>
      <c r="M35">
        <f>TPDDL_EOD!AI35+TPDDL_EOD!AJ35</f>
        <v>57.28</v>
      </c>
      <c r="N35">
        <f t="shared" si="0"/>
        <v>211.66</v>
      </c>
      <c r="O35" s="112">
        <f t="shared" si="1"/>
        <v>0</v>
      </c>
      <c r="P35">
        <v>81.98</v>
      </c>
      <c r="Q35">
        <v>47.4</v>
      </c>
      <c r="R35">
        <v>5</v>
      </c>
      <c r="S35">
        <v>20</v>
      </c>
      <c r="T35">
        <v>57.28</v>
      </c>
      <c r="U35" s="114">
        <f t="shared" si="2"/>
        <v>211.66</v>
      </c>
      <c r="V35" s="112">
        <f t="shared" si="3"/>
        <v>0</v>
      </c>
      <c r="Y35">
        <f>BAWANA!AW35+BAWANA!AX35</f>
        <v>26.34</v>
      </c>
      <c r="Z35">
        <f>BAWANA!BD35+BAWANA!BE35</f>
        <v>32</v>
      </c>
      <c r="AA35">
        <f>BAWANA!X35+BAWANA!Y35</f>
        <v>26.34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211.66</v>
      </c>
      <c r="E36">
        <f>BAWANA!AM36</f>
        <v>0</v>
      </c>
      <c r="F36">
        <f t="shared" si="4"/>
        <v>256</v>
      </c>
      <c r="G36">
        <f t="shared" si="5"/>
        <v>211.66</v>
      </c>
      <c r="H36" s="112"/>
      <c r="I36">
        <f>BRPL_EOD!AI36+BRPL_EOD!AJ36</f>
        <v>81.98</v>
      </c>
      <c r="J36">
        <f>BYPL_EOD!AI36+BYPL_EOD!AJ36</f>
        <v>47.4</v>
      </c>
      <c r="K36">
        <f>MES_EOD!AI36+MES_EOD!AJ36</f>
        <v>5</v>
      </c>
      <c r="L36">
        <f>NDMC_EOD!AI36+NDMC_EOD!AJ36</f>
        <v>20</v>
      </c>
      <c r="M36">
        <f>TPDDL_EOD!AI36+TPDDL_EOD!AJ36</f>
        <v>57.28</v>
      </c>
      <c r="N36">
        <f t="shared" si="0"/>
        <v>211.66</v>
      </c>
      <c r="O36" s="112">
        <f t="shared" si="1"/>
        <v>0</v>
      </c>
      <c r="P36">
        <v>81.98</v>
      </c>
      <c r="Q36">
        <v>47.4</v>
      </c>
      <c r="R36">
        <v>5</v>
      </c>
      <c r="S36">
        <v>20</v>
      </c>
      <c r="T36">
        <v>57.28</v>
      </c>
      <c r="U36" s="114">
        <f t="shared" si="2"/>
        <v>211.66</v>
      </c>
      <c r="V36" s="112">
        <f t="shared" si="3"/>
        <v>0</v>
      </c>
      <c r="Y36">
        <f>BAWANA!AW36+BAWANA!AX36</f>
        <v>26.34</v>
      </c>
      <c r="Z36">
        <f>BAWANA!BD36+BAWANA!BE36</f>
        <v>32</v>
      </c>
      <c r="AA36">
        <f>BAWANA!X36+BAWANA!Y36</f>
        <v>26.34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211.66</v>
      </c>
      <c r="E37">
        <f>BAWANA!AM37</f>
        <v>0</v>
      </c>
      <c r="F37">
        <f t="shared" si="4"/>
        <v>256</v>
      </c>
      <c r="G37">
        <f t="shared" si="5"/>
        <v>211.66</v>
      </c>
      <c r="H37" s="112"/>
      <c r="I37">
        <f>BRPL_EOD!AI37+BRPL_EOD!AJ37</f>
        <v>81.98</v>
      </c>
      <c r="J37">
        <f>BYPL_EOD!AI37+BYPL_EOD!AJ37</f>
        <v>47.4</v>
      </c>
      <c r="K37">
        <f>MES_EOD!AI37+MES_EOD!AJ37</f>
        <v>5</v>
      </c>
      <c r="L37">
        <f>NDMC_EOD!AI37+NDMC_EOD!AJ37</f>
        <v>20</v>
      </c>
      <c r="M37">
        <f>TPDDL_EOD!AI37+TPDDL_EOD!AJ37</f>
        <v>57.28</v>
      </c>
      <c r="N37">
        <f t="shared" si="0"/>
        <v>211.66</v>
      </c>
      <c r="O37" s="112">
        <f t="shared" si="1"/>
        <v>0</v>
      </c>
      <c r="P37">
        <v>81.98</v>
      </c>
      <c r="Q37">
        <v>47.4</v>
      </c>
      <c r="R37">
        <v>5</v>
      </c>
      <c r="S37">
        <v>20</v>
      </c>
      <c r="T37">
        <v>57.28</v>
      </c>
      <c r="U37" s="114">
        <f t="shared" si="2"/>
        <v>211.66</v>
      </c>
      <c r="V37" s="112">
        <f t="shared" si="3"/>
        <v>0</v>
      </c>
      <c r="Y37">
        <f>BAWANA!AW37+BAWANA!AX37</f>
        <v>26.34</v>
      </c>
      <c r="Z37">
        <f>BAWANA!BD37+BAWANA!BE37</f>
        <v>32</v>
      </c>
      <c r="AA37">
        <f>BAWANA!X37+BAWANA!Y37</f>
        <v>26.34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211.66</v>
      </c>
      <c r="E38">
        <f>BAWANA!AM38</f>
        <v>0</v>
      </c>
      <c r="F38">
        <f t="shared" si="4"/>
        <v>256</v>
      </c>
      <c r="G38">
        <f t="shared" si="5"/>
        <v>211.66</v>
      </c>
      <c r="H38" s="112"/>
      <c r="I38">
        <f>BRPL_EOD!AI38+BRPL_EOD!AJ38</f>
        <v>81.98</v>
      </c>
      <c r="J38">
        <f>BYPL_EOD!AI38+BYPL_EOD!AJ38</f>
        <v>47.4</v>
      </c>
      <c r="K38">
        <f>MES_EOD!AI38+MES_EOD!AJ38</f>
        <v>5</v>
      </c>
      <c r="L38">
        <f>NDMC_EOD!AI38+NDMC_EOD!AJ38</f>
        <v>20</v>
      </c>
      <c r="M38">
        <f>TPDDL_EOD!AI38+TPDDL_EOD!AJ38</f>
        <v>57.28</v>
      </c>
      <c r="N38">
        <f t="shared" si="0"/>
        <v>211.66</v>
      </c>
      <c r="O38" s="112">
        <f t="shared" si="1"/>
        <v>0</v>
      </c>
      <c r="P38">
        <v>81.98</v>
      </c>
      <c r="Q38">
        <v>47.4</v>
      </c>
      <c r="R38">
        <v>5</v>
      </c>
      <c r="S38">
        <v>20</v>
      </c>
      <c r="T38">
        <v>57.28</v>
      </c>
      <c r="U38" s="114">
        <f t="shared" si="2"/>
        <v>211.66</v>
      </c>
      <c r="V38" s="112">
        <f t="shared" si="3"/>
        <v>0</v>
      </c>
      <c r="Y38">
        <f>BAWANA!AW38+BAWANA!AX38</f>
        <v>26.34</v>
      </c>
      <c r="Z38">
        <f>BAWANA!BD38+BAWANA!BE38</f>
        <v>32</v>
      </c>
      <c r="AA38">
        <f>BAWANA!X38+BAWANA!Y38</f>
        <v>26.34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211.66</v>
      </c>
      <c r="E39">
        <f>BAWANA!AM39</f>
        <v>0</v>
      </c>
      <c r="F39">
        <f t="shared" si="4"/>
        <v>256</v>
      </c>
      <c r="G39">
        <f t="shared" si="5"/>
        <v>211.66</v>
      </c>
      <c r="H39" s="112"/>
      <c r="I39">
        <f>BRPL_EOD!AI39+BRPL_EOD!AJ39</f>
        <v>81.98</v>
      </c>
      <c r="J39">
        <f>BYPL_EOD!AI39+BYPL_EOD!AJ39</f>
        <v>47.4</v>
      </c>
      <c r="K39">
        <f>MES_EOD!AI39+MES_EOD!AJ39</f>
        <v>5</v>
      </c>
      <c r="L39">
        <f>NDMC_EOD!AI39+NDMC_EOD!AJ39</f>
        <v>20</v>
      </c>
      <c r="M39">
        <f>TPDDL_EOD!AI39+TPDDL_EOD!AJ39</f>
        <v>57.28</v>
      </c>
      <c r="N39">
        <f t="shared" si="0"/>
        <v>211.66</v>
      </c>
      <c r="O39" s="112">
        <f t="shared" si="1"/>
        <v>0</v>
      </c>
      <c r="P39">
        <v>81.98</v>
      </c>
      <c r="Q39">
        <v>47.4</v>
      </c>
      <c r="R39">
        <v>5</v>
      </c>
      <c r="S39">
        <v>20</v>
      </c>
      <c r="T39">
        <v>57.28</v>
      </c>
      <c r="U39" s="114">
        <f t="shared" si="2"/>
        <v>211.66</v>
      </c>
      <c r="V39" s="112">
        <f t="shared" si="3"/>
        <v>0</v>
      </c>
      <c r="Y39">
        <f>BAWANA!AW39+BAWANA!AX39</f>
        <v>26.34</v>
      </c>
      <c r="Z39">
        <f>BAWANA!BD39+BAWANA!BE39</f>
        <v>32</v>
      </c>
      <c r="AA39">
        <f>BAWANA!X39+BAWANA!Y39</f>
        <v>26.34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211.66</v>
      </c>
      <c r="E40">
        <f>BAWANA!AM40</f>
        <v>0</v>
      </c>
      <c r="F40">
        <f t="shared" si="4"/>
        <v>256</v>
      </c>
      <c r="G40">
        <f t="shared" si="5"/>
        <v>211.66</v>
      </c>
      <c r="H40" s="112"/>
      <c r="I40">
        <f>BRPL_EOD!AI40+BRPL_EOD!AJ40</f>
        <v>81.98</v>
      </c>
      <c r="J40">
        <f>BYPL_EOD!AI40+BYPL_EOD!AJ40</f>
        <v>47.4</v>
      </c>
      <c r="K40">
        <f>MES_EOD!AI40+MES_EOD!AJ40</f>
        <v>5</v>
      </c>
      <c r="L40">
        <f>NDMC_EOD!AI40+NDMC_EOD!AJ40</f>
        <v>20</v>
      </c>
      <c r="M40">
        <f>TPDDL_EOD!AI40+TPDDL_EOD!AJ40</f>
        <v>57.28</v>
      </c>
      <c r="N40">
        <f t="shared" si="0"/>
        <v>211.66</v>
      </c>
      <c r="O40" s="112">
        <f t="shared" si="1"/>
        <v>0</v>
      </c>
      <c r="P40">
        <v>81.98</v>
      </c>
      <c r="Q40">
        <v>47.4</v>
      </c>
      <c r="R40">
        <v>5</v>
      </c>
      <c r="S40">
        <v>20</v>
      </c>
      <c r="T40">
        <v>57.28</v>
      </c>
      <c r="U40" s="114">
        <f t="shared" si="2"/>
        <v>211.66</v>
      </c>
      <c r="V40" s="112">
        <f t="shared" si="3"/>
        <v>0</v>
      </c>
      <c r="Y40">
        <f>BAWANA!AW40+BAWANA!AX40</f>
        <v>26.34</v>
      </c>
      <c r="Z40">
        <f>BAWANA!BD40+BAWANA!BE40</f>
        <v>32</v>
      </c>
      <c r="AA40">
        <f>BAWANA!X40+BAWANA!Y40</f>
        <v>26.34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216.07999999999998</v>
      </c>
      <c r="E41">
        <f>BAWANA!AM41</f>
        <v>0</v>
      </c>
      <c r="F41">
        <f t="shared" si="4"/>
        <v>256</v>
      </c>
      <c r="G41">
        <f t="shared" si="5"/>
        <v>216.07999999999998</v>
      </c>
      <c r="H41" s="112"/>
      <c r="I41">
        <f>BRPL_EOD!AI41+BRPL_EOD!AJ41</f>
        <v>83.92</v>
      </c>
      <c r="J41">
        <f>BYPL_EOD!AI41+BYPL_EOD!AJ41</f>
        <v>48.53</v>
      </c>
      <c r="K41">
        <f>MES_EOD!AI41+MES_EOD!AJ41</f>
        <v>5</v>
      </c>
      <c r="L41">
        <f>NDMC_EOD!AI41+NDMC_EOD!AJ41</f>
        <v>20</v>
      </c>
      <c r="M41">
        <f>TPDDL_EOD!AI41+TPDDL_EOD!AJ41</f>
        <v>58.64</v>
      </c>
      <c r="N41">
        <f t="shared" si="0"/>
        <v>216.08999999999997</v>
      </c>
      <c r="O41" s="112">
        <f t="shared" si="1"/>
        <v>-9.9999999999909051E-3</v>
      </c>
      <c r="P41">
        <v>83.916116432967755</v>
      </c>
      <c r="Q41">
        <v>48.527754176500537</v>
      </c>
      <c r="R41">
        <v>4.9997686149289651</v>
      </c>
      <c r="S41">
        <v>19.99907445971586</v>
      </c>
      <c r="T41">
        <v>58.637286315886904</v>
      </c>
      <c r="U41" s="114">
        <f t="shared" si="2"/>
        <v>216.08000000000004</v>
      </c>
      <c r="V41" s="112">
        <f t="shared" si="3"/>
        <v>0</v>
      </c>
      <c r="Y41">
        <f>BAWANA!AW41+BAWANA!AX41</f>
        <v>26.96</v>
      </c>
      <c r="Z41">
        <f>BAWANA!BD41+BAWANA!BE41</f>
        <v>26.96</v>
      </c>
      <c r="AA41">
        <f>BAWANA!X41+BAWANA!Y41</f>
        <v>26.96</v>
      </c>
      <c r="AB41">
        <f>BAWANA!AE41+BAWANA!AF41</f>
        <v>26.96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216.07999999999998</v>
      </c>
      <c r="E42">
        <f>BAWANA!AM42</f>
        <v>0</v>
      </c>
      <c r="F42">
        <f t="shared" si="4"/>
        <v>256</v>
      </c>
      <c r="G42">
        <f t="shared" si="5"/>
        <v>216.07999999999998</v>
      </c>
      <c r="H42" s="112"/>
      <c r="I42">
        <f>BRPL_EOD!AI42+BRPL_EOD!AJ42</f>
        <v>83.92</v>
      </c>
      <c r="J42">
        <f>BYPL_EOD!AI42+BYPL_EOD!AJ42</f>
        <v>48.53</v>
      </c>
      <c r="K42">
        <f>MES_EOD!AI42+MES_EOD!AJ42</f>
        <v>5</v>
      </c>
      <c r="L42">
        <f>NDMC_EOD!AI42+NDMC_EOD!AJ42</f>
        <v>20</v>
      </c>
      <c r="M42">
        <f>TPDDL_EOD!AI42+TPDDL_EOD!AJ42</f>
        <v>58.64</v>
      </c>
      <c r="N42">
        <f t="shared" si="0"/>
        <v>216.08999999999997</v>
      </c>
      <c r="O42" s="112">
        <f t="shared" si="1"/>
        <v>-9.9999999999909051E-3</v>
      </c>
      <c r="P42">
        <v>83.916116432967755</v>
      </c>
      <c r="Q42">
        <v>48.527754176500537</v>
      </c>
      <c r="R42">
        <v>4.9997686149289651</v>
      </c>
      <c r="S42">
        <v>19.99907445971586</v>
      </c>
      <c r="T42">
        <v>58.637286315886904</v>
      </c>
      <c r="U42" s="114">
        <f t="shared" si="2"/>
        <v>216.08000000000004</v>
      </c>
      <c r="V42" s="112">
        <f t="shared" si="3"/>
        <v>0</v>
      </c>
      <c r="Y42">
        <f>BAWANA!AW42+BAWANA!AX42</f>
        <v>26.96</v>
      </c>
      <c r="Z42">
        <f>BAWANA!BD42+BAWANA!BE42</f>
        <v>26.96</v>
      </c>
      <c r="AA42">
        <f>BAWANA!X42+BAWANA!Y42</f>
        <v>26.96</v>
      </c>
      <c r="AB42">
        <f>BAWANA!AE42+BAWANA!AF42</f>
        <v>26.96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216.07999999999998</v>
      </c>
      <c r="E43">
        <f>BAWANA!AM43</f>
        <v>0</v>
      </c>
      <c r="F43">
        <f t="shared" si="4"/>
        <v>256</v>
      </c>
      <c r="G43">
        <f t="shared" si="5"/>
        <v>216.07999999999998</v>
      </c>
      <c r="H43" s="112"/>
      <c r="I43">
        <f>BRPL_EOD!AI43+BRPL_EOD!AJ43</f>
        <v>83.92</v>
      </c>
      <c r="J43">
        <f>BYPL_EOD!AI43+BYPL_EOD!AJ43</f>
        <v>48.53</v>
      </c>
      <c r="K43">
        <f>MES_EOD!AI43+MES_EOD!AJ43</f>
        <v>5</v>
      </c>
      <c r="L43">
        <f>NDMC_EOD!AI43+NDMC_EOD!AJ43</f>
        <v>20</v>
      </c>
      <c r="M43">
        <f>TPDDL_EOD!AI43+TPDDL_EOD!AJ43</f>
        <v>58.64</v>
      </c>
      <c r="N43">
        <f t="shared" si="0"/>
        <v>216.08999999999997</v>
      </c>
      <c r="O43" s="112">
        <f t="shared" si="1"/>
        <v>-9.9999999999909051E-3</v>
      </c>
      <c r="P43">
        <v>83.916116432967755</v>
      </c>
      <c r="Q43">
        <v>48.527754176500537</v>
      </c>
      <c r="R43">
        <v>4.9997686149289651</v>
      </c>
      <c r="S43">
        <v>19.99907445971586</v>
      </c>
      <c r="T43">
        <v>58.637286315886904</v>
      </c>
      <c r="U43" s="114">
        <f t="shared" si="2"/>
        <v>216.08000000000004</v>
      </c>
      <c r="V43" s="112">
        <f t="shared" si="3"/>
        <v>0</v>
      </c>
      <c r="Y43">
        <f>BAWANA!AW43+BAWANA!AX43</f>
        <v>26.96</v>
      </c>
      <c r="Z43">
        <f>BAWANA!BD43+BAWANA!BE43</f>
        <v>26.96</v>
      </c>
      <c r="AA43">
        <f>BAWANA!X43+BAWANA!Y43</f>
        <v>26.96</v>
      </c>
      <c r="AB43">
        <f>BAWANA!AE43+BAWANA!AF43</f>
        <v>26.96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216.07999999999998</v>
      </c>
      <c r="E44">
        <f>BAWANA!AM44</f>
        <v>0</v>
      </c>
      <c r="F44">
        <f t="shared" si="4"/>
        <v>256</v>
      </c>
      <c r="G44">
        <f t="shared" si="5"/>
        <v>216.07999999999998</v>
      </c>
      <c r="H44" s="112"/>
      <c r="I44">
        <f>BRPL_EOD!AI44+BRPL_EOD!AJ44</f>
        <v>83.92</v>
      </c>
      <c r="J44">
        <f>BYPL_EOD!AI44+BYPL_EOD!AJ44</f>
        <v>48.53</v>
      </c>
      <c r="K44">
        <f>MES_EOD!AI44+MES_EOD!AJ44</f>
        <v>5</v>
      </c>
      <c r="L44">
        <f>NDMC_EOD!AI44+NDMC_EOD!AJ44</f>
        <v>20</v>
      </c>
      <c r="M44">
        <f>TPDDL_EOD!AI44+TPDDL_EOD!AJ44</f>
        <v>58.64</v>
      </c>
      <c r="N44">
        <f t="shared" si="0"/>
        <v>216.08999999999997</v>
      </c>
      <c r="O44" s="112">
        <f t="shared" si="1"/>
        <v>-9.9999999999909051E-3</v>
      </c>
      <c r="P44">
        <v>83.916116432967755</v>
      </c>
      <c r="Q44">
        <v>48.527754176500537</v>
      </c>
      <c r="R44">
        <v>4.9997686149289651</v>
      </c>
      <c r="S44">
        <v>19.99907445971586</v>
      </c>
      <c r="T44">
        <v>58.637286315886904</v>
      </c>
      <c r="U44" s="114">
        <f t="shared" si="2"/>
        <v>216.08000000000004</v>
      </c>
      <c r="V44" s="112">
        <f t="shared" si="3"/>
        <v>0</v>
      </c>
      <c r="Y44">
        <f>BAWANA!AW44+BAWANA!AX44</f>
        <v>26.96</v>
      </c>
      <c r="Z44">
        <f>BAWANA!BD44+BAWANA!BE44</f>
        <v>26.96</v>
      </c>
      <c r="AA44">
        <f>BAWANA!X44+BAWANA!Y44</f>
        <v>26.96</v>
      </c>
      <c r="AB44">
        <f>BAWANA!AE44+BAWANA!AF44</f>
        <v>26.96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216.07999999999998</v>
      </c>
      <c r="E45">
        <f>BAWANA!AM45</f>
        <v>0</v>
      </c>
      <c r="F45">
        <f t="shared" si="4"/>
        <v>256</v>
      </c>
      <c r="G45">
        <f t="shared" si="5"/>
        <v>216.07999999999998</v>
      </c>
      <c r="H45" s="112"/>
      <c r="I45">
        <f>BRPL_EOD!AI45+BRPL_EOD!AJ45</f>
        <v>83.92</v>
      </c>
      <c r="J45">
        <f>BYPL_EOD!AI45+BYPL_EOD!AJ45</f>
        <v>48.53</v>
      </c>
      <c r="K45">
        <f>MES_EOD!AI45+MES_EOD!AJ45</f>
        <v>5</v>
      </c>
      <c r="L45">
        <f>NDMC_EOD!AI45+NDMC_EOD!AJ45</f>
        <v>20</v>
      </c>
      <c r="M45">
        <f>TPDDL_EOD!AI45+TPDDL_EOD!AJ45</f>
        <v>58.64</v>
      </c>
      <c r="N45">
        <f t="shared" si="0"/>
        <v>216.08999999999997</v>
      </c>
      <c r="O45" s="112">
        <f t="shared" si="1"/>
        <v>-9.9999999999909051E-3</v>
      </c>
      <c r="P45">
        <v>83.916116432967755</v>
      </c>
      <c r="Q45">
        <v>48.527754176500537</v>
      </c>
      <c r="R45">
        <v>4.9997686149289651</v>
      </c>
      <c r="S45">
        <v>19.99907445971586</v>
      </c>
      <c r="T45">
        <v>58.637286315886904</v>
      </c>
      <c r="U45" s="114">
        <f t="shared" si="2"/>
        <v>216.08000000000004</v>
      </c>
      <c r="V45" s="112">
        <f t="shared" si="3"/>
        <v>0</v>
      </c>
      <c r="Y45">
        <f>BAWANA!AW45+BAWANA!AX45</f>
        <v>26.96</v>
      </c>
      <c r="Z45">
        <f>BAWANA!BD45+BAWANA!BE45</f>
        <v>26.96</v>
      </c>
      <c r="AA45">
        <f>BAWANA!X45+BAWANA!Y45</f>
        <v>26.96</v>
      </c>
      <c r="AB45">
        <f>BAWANA!AE45+BAWANA!AF45</f>
        <v>26.96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216.07999999999998</v>
      </c>
      <c r="E46">
        <f>BAWANA!AM46</f>
        <v>0</v>
      </c>
      <c r="F46">
        <f t="shared" si="4"/>
        <v>256</v>
      </c>
      <c r="G46">
        <f t="shared" si="5"/>
        <v>216.07999999999998</v>
      </c>
      <c r="H46" s="112"/>
      <c r="I46">
        <f>BRPL_EOD!AI46+BRPL_EOD!AJ46</f>
        <v>83.92</v>
      </c>
      <c r="J46">
        <f>BYPL_EOD!AI46+BYPL_EOD!AJ46</f>
        <v>48.53</v>
      </c>
      <c r="K46">
        <f>MES_EOD!AI46+MES_EOD!AJ46</f>
        <v>5</v>
      </c>
      <c r="L46">
        <f>NDMC_EOD!AI46+NDMC_EOD!AJ46</f>
        <v>20</v>
      </c>
      <c r="M46">
        <f>TPDDL_EOD!AI46+TPDDL_EOD!AJ46</f>
        <v>58.64</v>
      </c>
      <c r="N46">
        <f t="shared" si="0"/>
        <v>216.08999999999997</v>
      </c>
      <c r="O46" s="112">
        <f t="shared" si="1"/>
        <v>-9.9999999999909051E-3</v>
      </c>
      <c r="P46">
        <v>83.916116432967755</v>
      </c>
      <c r="Q46">
        <v>48.527754176500537</v>
      </c>
      <c r="R46">
        <v>4.9997686149289651</v>
      </c>
      <c r="S46">
        <v>19.99907445971586</v>
      </c>
      <c r="T46">
        <v>58.637286315886904</v>
      </c>
      <c r="U46" s="114">
        <f t="shared" si="2"/>
        <v>216.08000000000004</v>
      </c>
      <c r="V46" s="112">
        <f t="shared" si="3"/>
        <v>0</v>
      </c>
      <c r="Y46">
        <f>BAWANA!AW46+BAWANA!AX46</f>
        <v>26.96</v>
      </c>
      <c r="Z46">
        <f>BAWANA!BD46+BAWANA!BE46</f>
        <v>26.96</v>
      </c>
      <c r="AA46">
        <f>BAWANA!X46+BAWANA!Y46</f>
        <v>26.96</v>
      </c>
      <c r="AB46">
        <f>BAWANA!AE46+BAWANA!AF46</f>
        <v>26.96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216.07999999999998</v>
      </c>
      <c r="E47">
        <f>BAWANA!AM47</f>
        <v>0</v>
      </c>
      <c r="F47">
        <f t="shared" si="4"/>
        <v>256</v>
      </c>
      <c r="G47">
        <f t="shared" si="5"/>
        <v>216.07999999999998</v>
      </c>
      <c r="H47" s="112"/>
      <c r="I47">
        <f>BRPL_EOD!AI47+BRPL_EOD!AJ47</f>
        <v>83.92</v>
      </c>
      <c r="J47">
        <f>BYPL_EOD!AI47+BYPL_EOD!AJ47</f>
        <v>48.53</v>
      </c>
      <c r="K47">
        <f>MES_EOD!AI47+MES_EOD!AJ47</f>
        <v>5</v>
      </c>
      <c r="L47">
        <f>NDMC_EOD!AI47+NDMC_EOD!AJ47</f>
        <v>20</v>
      </c>
      <c r="M47">
        <f>TPDDL_EOD!AI47+TPDDL_EOD!AJ47</f>
        <v>58.64</v>
      </c>
      <c r="N47">
        <f t="shared" si="0"/>
        <v>216.08999999999997</v>
      </c>
      <c r="O47" s="112">
        <f t="shared" si="1"/>
        <v>-9.9999999999909051E-3</v>
      </c>
      <c r="P47">
        <v>83.916116432967755</v>
      </c>
      <c r="Q47">
        <v>48.527754176500537</v>
      </c>
      <c r="R47">
        <v>4.9997686149289651</v>
      </c>
      <c r="S47">
        <v>19.99907445971586</v>
      </c>
      <c r="T47">
        <v>58.637286315886904</v>
      </c>
      <c r="U47" s="114">
        <f t="shared" si="2"/>
        <v>216.08000000000004</v>
      </c>
      <c r="V47" s="112">
        <f t="shared" si="3"/>
        <v>0</v>
      </c>
      <c r="Y47">
        <f>BAWANA!AW47+BAWANA!AX47</f>
        <v>26.96</v>
      </c>
      <c r="Z47">
        <f>BAWANA!BD47+BAWANA!BE47</f>
        <v>26.96</v>
      </c>
      <c r="AA47">
        <f>BAWANA!X47+BAWANA!Y47</f>
        <v>26.96</v>
      </c>
      <c r="AB47">
        <f>BAWANA!AE47+BAWANA!AF47</f>
        <v>26.96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216.07999999999998</v>
      </c>
      <c r="E48">
        <f>BAWANA!AM48</f>
        <v>0</v>
      </c>
      <c r="F48">
        <f t="shared" si="4"/>
        <v>256</v>
      </c>
      <c r="G48">
        <f t="shared" si="5"/>
        <v>216.07999999999998</v>
      </c>
      <c r="H48" s="112"/>
      <c r="I48">
        <f>BRPL_EOD!AI48+BRPL_EOD!AJ48</f>
        <v>83.92</v>
      </c>
      <c r="J48">
        <f>BYPL_EOD!AI48+BYPL_EOD!AJ48</f>
        <v>48.53</v>
      </c>
      <c r="K48">
        <f>MES_EOD!AI48+MES_EOD!AJ48</f>
        <v>5</v>
      </c>
      <c r="L48">
        <f>NDMC_EOD!AI48+NDMC_EOD!AJ48</f>
        <v>20</v>
      </c>
      <c r="M48">
        <f>TPDDL_EOD!AI48+TPDDL_EOD!AJ48</f>
        <v>58.64</v>
      </c>
      <c r="N48">
        <f t="shared" si="0"/>
        <v>216.08999999999997</v>
      </c>
      <c r="O48" s="112">
        <f t="shared" si="1"/>
        <v>-9.9999999999909051E-3</v>
      </c>
      <c r="P48">
        <v>83.916116432967755</v>
      </c>
      <c r="Q48">
        <v>48.527754176500537</v>
      </c>
      <c r="R48">
        <v>4.9997686149289651</v>
      </c>
      <c r="S48">
        <v>19.99907445971586</v>
      </c>
      <c r="T48">
        <v>58.637286315886904</v>
      </c>
      <c r="U48" s="114">
        <f t="shared" si="2"/>
        <v>216.08000000000004</v>
      </c>
      <c r="V48" s="112">
        <f t="shared" si="3"/>
        <v>0</v>
      </c>
      <c r="Y48">
        <f>BAWANA!AW48+BAWANA!AX48</f>
        <v>26.96</v>
      </c>
      <c r="Z48">
        <f>BAWANA!BD48+BAWANA!BE48</f>
        <v>26.96</v>
      </c>
      <c r="AA48">
        <f>BAWANA!X48+BAWANA!Y48</f>
        <v>26.96</v>
      </c>
      <c r="AB48">
        <f>BAWANA!AE48+BAWANA!AF48</f>
        <v>26.96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216.07999999999998</v>
      </c>
      <c r="E49">
        <f>BAWANA!AM49</f>
        <v>0</v>
      </c>
      <c r="F49">
        <f t="shared" si="4"/>
        <v>256</v>
      </c>
      <c r="G49">
        <f t="shared" si="5"/>
        <v>216.07999999999998</v>
      </c>
      <c r="H49" s="112"/>
      <c r="I49">
        <f>BRPL_EOD!AI49+BRPL_EOD!AJ49</f>
        <v>83.92</v>
      </c>
      <c r="J49">
        <f>BYPL_EOD!AI49+BYPL_EOD!AJ49</f>
        <v>48.53</v>
      </c>
      <c r="K49">
        <f>MES_EOD!AI49+MES_EOD!AJ49</f>
        <v>5</v>
      </c>
      <c r="L49">
        <f>NDMC_EOD!AI49+NDMC_EOD!AJ49</f>
        <v>20</v>
      </c>
      <c r="M49">
        <f>TPDDL_EOD!AI49+TPDDL_EOD!AJ49</f>
        <v>58.64</v>
      </c>
      <c r="N49">
        <f t="shared" si="0"/>
        <v>216.08999999999997</v>
      </c>
      <c r="O49" s="112">
        <f t="shared" si="1"/>
        <v>-9.9999999999909051E-3</v>
      </c>
      <c r="P49">
        <v>83.916116432967755</v>
      </c>
      <c r="Q49">
        <v>48.527754176500537</v>
      </c>
      <c r="R49">
        <v>4.9997686149289651</v>
      </c>
      <c r="S49">
        <v>19.99907445971586</v>
      </c>
      <c r="T49">
        <v>58.637286315886904</v>
      </c>
      <c r="U49" s="114">
        <f t="shared" si="2"/>
        <v>216.08000000000004</v>
      </c>
      <c r="V49" s="112">
        <f t="shared" si="3"/>
        <v>0</v>
      </c>
      <c r="Y49">
        <f>BAWANA!AW49+BAWANA!AX49</f>
        <v>26.96</v>
      </c>
      <c r="Z49">
        <f>BAWANA!BD49+BAWANA!BE49</f>
        <v>26.96</v>
      </c>
      <c r="AA49">
        <f>BAWANA!X49+BAWANA!Y49</f>
        <v>26.96</v>
      </c>
      <c r="AB49">
        <f>BAWANA!AE49+BAWANA!AF49</f>
        <v>26.96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216.07999999999998</v>
      </c>
      <c r="E50">
        <f>BAWANA!AM50</f>
        <v>0</v>
      </c>
      <c r="F50">
        <f t="shared" si="4"/>
        <v>256</v>
      </c>
      <c r="G50">
        <f t="shared" si="5"/>
        <v>216.07999999999998</v>
      </c>
      <c r="H50" s="112"/>
      <c r="I50">
        <f>BRPL_EOD!AI50+BRPL_EOD!AJ50</f>
        <v>83.92</v>
      </c>
      <c r="J50">
        <f>BYPL_EOD!AI50+BYPL_EOD!AJ50</f>
        <v>48.53</v>
      </c>
      <c r="K50">
        <f>MES_EOD!AI50+MES_EOD!AJ50</f>
        <v>5</v>
      </c>
      <c r="L50">
        <f>NDMC_EOD!AI50+NDMC_EOD!AJ50</f>
        <v>20</v>
      </c>
      <c r="M50">
        <f>TPDDL_EOD!AI50+TPDDL_EOD!AJ50</f>
        <v>58.64</v>
      </c>
      <c r="N50">
        <f t="shared" si="0"/>
        <v>216.08999999999997</v>
      </c>
      <c r="O50" s="112">
        <f t="shared" si="1"/>
        <v>-9.9999999999909051E-3</v>
      </c>
      <c r="P50">
        <v>83.916116432967755</v>
      </c>
      <c r="Q50">
        <v>48.527754176500537</v>
      </c>
      <c r="R50">
        <v>4.9997686149289651</v>
      </c>
      <c r="S50">
        <v>19.99907445971586</v>
      </c>
      <c r="T50">
        <v>58.637286315886904</v>
      </c>
      <c r="U50" s="114">
        <f t="shared" si="2"/>
        <v>216.08000000000004</v>
      </c>
      <c r="V50" s="112">
        <f t="shared" si="3"/>
        <v>0</v>
      </c>
      <c r="Y50">
        <f>BAWANA!AW50+BAWANA!AX50</f>
        <v>26.96</v>
      </c>
      <c r="Z50">
        <f>BAWANA!BD50+BAWANA!BE50</f>
        <v>26.96</v>
      </c>
      <c r="AA50">
        <f>BAWANA!X50+BAWANA!Y50</f>
        <v>26.96</v>
      </c>
      <c r="AB50">
        <f>BAWANA!AE50+BAWANA!AF50</f>
        <v>26.96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221.44</v>
      </c>
      <c r="E65">
        <f>BAWANA!AM65</f>
        <v>0</v>
      </c>
      <c r="F65">
        <f t="shared" si="4"/>
        <v>256</v>
      </c>
      <c r="G65">
        <f t="shared" si="5"/>
        <v>221.44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52.82</v>
      </c>
      <c r="N65">
        <f t="shared" si="0"/>
        <v>221.43</v>
      </c>
      <c r="O65" s="112">
        <f t="shared" si="1"/>
        <v>9.9999999999909051E-3</v>
      </c>
      <c r="P65">
        <v>99.61449848710653</v>
      </c>
      <c r="Q65">
        <v>45.002032244953256</v>
      </c>
      <c r="R65">
        <v>5.0002258049948063</v>
      </c>
      <c r="S65">
        <v>19.000858058980263</v>
      </c>
      <c r="T65">
        <v>52.822385403965136</v>
      </c>
      <c r="U65" s="114">
        <f t="shared" si="2"/>
        <v>221.44000000000003</v>
      </c>
      <c r="V65" s="112">
        <f t="shared" si="3"/>
        <v>0</v>
      </c>
      <c r="Y65">
        <f>BAWANA!AW65+BAWANA!AX65</f>
        <v>24.28</v>
      </c>
      <c r="Z65">
        <f>BAWANA!BD65+BAWANA!BE65</f>
        <v>24.28</v>
      </c>
      <c r="AA65">
        <f>BAWANA!X65+BAWANA!Y65</f>
        <v>24.28</v>
      </c>
      <c r="AB65">
        <f>BAWANA!AE65+BAWANA!AF65</f>
        <v>24.28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221.44</v>
      </c>
      <c r="E66">
        <f>BAWANA!AM66</f>
        <v>0</v>
      </c>
      <c r="F66">
        <f t="shared" si="4"/>
        <v>256</v>
      </c>
      <c r="G66">
        <f t="shared" si="5"/>
        <v>221.44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52.82</v>
      </c>
      <c r="N66">
        <f t="shared" si="0"/>
        <v>221.43</v>
      </c>
      <c r="O66" s="112">
        <f t="shared" si="1"/>
        <v>9.9999999999909051E-3</v>
      </c>
      <c r="P66">
        <v>99.61449848710653</v>
      </c>
      <c r="Q66">
        <v>45.002032244953256</v>
      </c>
      <c r="R66">
        <v>5.0002258049948063</v>
      </c>
      <c r="S66">
        <v>19.000858058980263</v>
      </c>
      <c r="T66">
        <v>52.822385403965136</v>
      </c>
      <c r="U66" s="114">
        <f t="shared" si="2"/>
        <v>221.44000000000003</v>
      </c>
      <c r="V66" s="112">
        <f t="shared" si="3"/>
        <v>0</v>
      </c>
      <c r="Y66">
        <f>BAWANA!AW66+BAWANA!AX66</f>
        <v>24.28</v>
      </c>
      <c r="Z66">
        <f>BAWANA!BD66+BAWANA!BE66</f>
        <v>24.28</v>
      </c>
      <c r="AA66">
        <f>BAWANA!X66+BAWANA!Y66</f>
        <v>24.28</v>
      </c>
      <c r="AB66">
        <f>BAWANA!AE66+BAWANA!AF66</f>
        <v>24.28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221.44</v>
      </c>
      <c r="E67">
        <f>BAWANA!AM67</f>
        <v>0</v>
      </c>
      <c r="F67">
        <f t="shared" si="4"/>
        <v>256</v>
      </c>
      <c r="G67">
        <f t="shared" si="5"/>
        <v>221.44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9.9999999999909051E-3</v>
      </c>
      <c r="P67">
        <v>99.61449848710653</v>
      </c>
      <c r="Q67">
        <v>45.002032244953256</v>
      </c>
      <c r="R67">
        <v>5.0002258049948063</v>
      </c>
      <c r="S67">
        <v>19.000858058980263</v>
      </c>
      <c r="T67">
        <v>52.822385403965136</v>
      </c>
      <c r="U67" s="114">
        <f t="shared" ref="U67:U98" si="9">SUM(P67:T67)</f>
        <v>221.44000000000003</v>
      </c>
      <c r="V67" s="112">
        <f t="shared" ref="V67:V99" si="10">G67-U67</f>
        <v>0</v>
      </c>
      <c r="Y67">
        <f>BAWANA!AW67+BAWANA!AX67</f>
        <v>24.28</v>
      </c>
      <c r="Z67">
        <f>BAWANA!BD67+BAWANA!BE67</f>
        <v>24.28</v>
      </c>
      <c r="AA67">
        <f>BAWANA!X67+BAWANA!Y67</f>
        <v>24.28</v>
      </c>
      <c r="AB67">
        <f>BAWANA!AE67+BAWANA!AF67</f>
        <v>24.28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221.44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52.82</v>
      </c>
      <c r="N68">
        <f t="shared" si="7"/>
        <v>221.43</v>
      </c>
      <c r="O68" s="112">
        <f t="shared" si="8"/>
        <v>9.9999999999909051E-3</v>
      </c>
      <c r="P68">
        <v>99.61449848710653</v>
      </c>
      <c r="Q68">
        <v>45.002032244953256</v>
      </c>
      <c r="R68">
        <v>5.0002258049948063</v>
      </c>
      <c r="S68">
        <v>19.000858058980263</v>
      </c>
      <c r="T68">
        <v>52.822385403965136</v>
      </c>
      <c r="U68" s="114">
        <f t="shared" si="9"/>
        <v>221.44000000000003</v>
      </c>
      <c r="V68" s="112">
        <f t="shared" si="10"/>
        <v>0</v>
      </c>
      <c r="Y68">
        <f>BAWANA!AW68+BAWANA!AX68</f>
        <v>24.28</v>
      </c>
      <c r="Z68">
        <f>BAWANA!BD68+BAWANA!BE68</f>
        <v>24.28</v>
      </c>
      <c r="AA68">
        <f>BAWANA!X68+BAWANA!Y68</f>
        <v>24.28</v>
      </c>
      <c r="AB68">
        <f>BAWANA!AE68+BAWANA!AF68</f>
        <v>24.28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211.57999999999998</v>
      </c>
      <c r="E79">
        <f>BAWANA!AM79</f>
        <v>0</v>
      </c>
      <c r="F79">
        <f t="shared" si="11"/>
        <v>256</v>
      </c>
      <c r="G79">
        <f t="shared" si="12"/>
        <v>211.57999999999998</v>
      </c>
      <c r="H79" s="112"/>
      <c r="I79">
        <f>BRPL_EOD!AI79+BRPL_EOD!AJ79</f>
        <v>82.25</v>
      </c>
      <c r="J79">
        <f>BYPL_EOD!AI79+BYPL_EOD!AJ79</f>
        <v>47.56</v>
      </c>
      <c r="K79">
        <f>MES_EOD!AI79+MES_EOD!AJ79</f>
        <v>5</v>
      </c>
      <c r="L79">
        <f>NDMC_EOD!AI79+NDMC_EOD!AJ79</f>
        <v>19.28</v>
      </c>
      <c r="M79">
        <f>TPDDL_EOD!AI79+TPDDL_EOD!AJ79</f>
        <v>57.48</v>
      </c>
      <c r="N79">
        <f t="shared" si="7"/>
        <v>211.57</v>
      </c>
      <c r="O79" s="112">
        <f t="shared" si="8"/>
        <v>9.9999999999909051E-3</v>
      </c>
      <c r="P79">
        <v>82.253887602212032</v>
      </c>
      <c r="Q79">
        <v>47.562247955759325</v>
      </c>
      <c r="R79">
        <v>5.0002363284019475</v>
      </c>
      <c r="S79">
        <v>19.280911282317909</v>
      </c>
      <c r="T79">
        <v>57.482716831308778</v>
      </c>
      <c r="U79" s="114">
        <f t="shared" si="9"/>
        <v>211.57999999999998</v>
      </c>
      <c r="V79" s="112">
        <f t="shared" si="10"/>
        <v>0</v>
      </c>
      <c r="Y79">
        <f>BAWANA!AW79+BAWANA!AX79</f>
        <v>26.42</v>
      </c>
      <c r="Z79">
        <f>BAWANA!BD79+BAWANA!BE79</f>
        <v>32</v>
      </c>
      <c r="AA79">
        <f>BAWANA!X79+BAWANA!Y79</f>
        <v>26.42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211.57999999999998</v>
      </c>
      <c r="E80">
        <f>BAWANA!AM80</f>
        <v>0</v>
      </c>
      <c r="F80">
        <f t="shared" si="11"/>
        <v>256</v>
      </c>
      <c r="G80">
        <f t="shared" si="12"/>
        <v>211.57999999999998</v>
      </c>
      <c r="H80" s="112"/>
      <c r="I80">
        <f>BRPL_EOD!AI80+BRPL_EOD!AJ80</f>
        <v>82.25</v>
      </c>
      <c r="J80">
        <f>BYPL_EOD!AI80+BYPL_EOD!AJ80</f>
        <v>47.56</v>
      </c>
      <c r="K80">
        <f>MES_EOD!AI80+MES_EOD!AJ80</f>
        <v>5</v>
      </c>
      <c r="L80">
        <f>NDMC_EOD!AI80+NDMC_EOD!AJ80</f>
        <v>19.28</v>
      </c>
      <c r="M80">
        <f>TPDDL_EOD!AI80+TPDDL_EOD!AJ80</f>
        <v>57.48</v>
      </c>
      <c r="N80">
        <f t="shared" si="7"/>
        <v>211.57</v>
      </c>
      <c r="O80" s="112">
        <f t="shared" si="8"/>
        <v>9.9999999999909051E-3</v>
      </c>
      <c r="P80">
        <v>82.253887602212032</v>
      </c>
      <c r="Q80">
        <v>47.562247955759325</v>
      </c>
      <c r="R80">
        <v>5.0002363284019475</v>
      </c>
      <c r="S80">
        <v>19.280911282317909</v>
      </c>
      <c r="T80">
        <v>57.482716831308778</v>
      </c>
      <c r="U80" s="114">
        <f t="shared" si="9"/>
        <v>211.57999999999998</v>
      </c>
      <c r="V80" s="112">
        <f t="shared" si="10"/>
        <v>0</v>
      </c>
      <c r="Y80">
        <f>BAWANA!AW80+BAWANA!AX80</f>
        <v>26.42</v>
      </c>
      <c r="Z80">
        <f>BAWANA!BD80+BAWANA!BE80</f>
        <v>32</v>
      </c>
      <c r="AA80">
        <f>BAWANA!X80+BAWANA!Y80</f>
        <v>26.42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211.57999999999998</v>
      </c>
      <c r="E81">
        <f>BAWANA!AM81</f>
        <v>0</v>
      </c>
      <c r="F81">
        <f t="shared" si="11"/>
        <v>256</v>
      </c>
      <c r="G81">
        <f t="shared" si="12"/>
        <v>211.57999999999998</v>
      </c>
      <c r="H81" s="112"/>
      <c r="I81">
        <f>BRPL_EOD!AI81+BRPL_EOD!AJ81</f>
        <v>82.25</v>
      </c>
      <c r="J81">
        <f>BYPL_EOD!AI81+BYPL_EOD!AJ81</f>
        <v>47.56</v>
      </c>
      <c r="K81">
        <f>MES_EOD!AI81+MES_EOD!AJ81</f>
        <v>5</v>
      </c>
      <c r="L81">
        <f>NDMC_EOD!AI81+NDMC_EOD!AJ81</f>
        <v>19.28</v>
      </c>
      <c r="M81">
        <f>TPDDL_EOD!AI81+TPDDL_EOD!AJ81</f>
        <v>57.48</v>
      </c>
      <c r="N81">
        <f t="shared" si="7"/>
        <v>211.57</v>
      </c>
      <c r="O81" s="112">
        <f t="shared" si="8"/>
        <v>9.9999999999909051E-3</v>
      </c>
      <c r="P81">
        <v>82.253887602212032</v>
      </c>
      <c r="Q81">
        <v>47.562247955759325</v>
      </c>
      <c r="R81">
        <v>5.0002363284019475</v>
      </c>
      <c r="S81">
        <v>19.280911282317909</v>
      </c>
      <c r="T81">
        <v>57.482716831308778</v>
      </c>
      <c r="U81" s="114">
        <f t="shared" si="9"/>
        <v>211.57999999999998</v>
      </c>
      <c r="V81" s="112">
        <f t="shared" si="10"/>
        <v>0</v>
      </c>
      <c r="Y81">
        <f>BAWANA!AW81+BAWANA!AX81</f>
        <v>26.42</v>
      </c>
      <c r="Z81">
        <f>BAWANA!BD81+BAWANA!BE81</f>
        <v>32</v>
      </c>
      <c r="AA81">
        <f>BAWANA!X81+BAWANA!Y81</f>
        <v>26.42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211.57999999999998</v>
      </c>
      <c r="E82">
        <f>BAWANA!AM82</f>
        <v>0</v>
      </c>
      <c r="F82">
        <f t="shared" si="11"/>
        <v>256</v>
      </c>
      <c r="G82">
        <f t="shared" si="12"/>
        <v>211.57999999999998</v>
      </c>
      <c r="H82" s="112"/>
      <c r="I82">
        <f>BRPL_EOD!AI82+BRPL_EOD!AJ82</f>
        <v>82.25</v>
      </c>
      <c r="J82">
        <f>BYPL_EOD!AI82+BYPL_EOD!AJ82</f>
        <v>47.56</v>
      </c>
      <c r="K82">
        <f>MES_EOD!AI82+MES_EOD!AJ82</f>
        <v>5</v>
      </c>
      <c r="L82">
        <f>NDMC_EOD!AI82+NDMC_EOD!AJ82</f>
        <v>19.28</v>
      </c>
      <c r="M82">
        <f>TPDDL_EOD!AI82+TPDDL_EOD!AJ82</f>
        <v>57.48</v>
      </c>
      <c r="N82">
        <f t="shared" si="7"/>
        <v>211.57</v>
      </c>
      <c r="O82" s="112">
        <f t="shared" si="8"/>
        <v>9.9999999999909051E-3</v>
      </c>
      <c r="P82">
        <v>82.253887602212032</v>
      </c>
      <c r="Q82">
        <v>47.562247955759325</v>
      </c>
      <c r="R82">
        <v>5.0002363284019475</v>
      </c>
      <c r="S82">
        <v>19.280911282317909</v>
      </c>
      <c r="T82">
        <v>57.482716831308778</v>
      </c>
      <c r="U82" s="114">
        <f t="shared" si="9"/>
        <v>211.57999999999998</v>
      </c>
      <c r="V82" s="112">
        <f t="shared" si="10"/>
        <v>0</v>
      </c>
      <c r="Y82">
        <f>BAWANA!AW82+BAWANA!AX82</f>
        <v>26.42</v>
      </c>
      <c r="Z82">
        <f>BAWANA!BD82+BAWANA!BE82</f>
        <v>32</v>
      </c>
      <c r="AA82">
        <f>BAWANA!X82+BAWANA!Y82</f>
        <v>26.42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211.57999999999998</v>
      </c>
      <c r="E83">
        <f>BAWANA!AM83</f>
        <v>0</v>
      </c>
      <c r="F83">
        <f t="shared" si="11"/>
        <v>256</v>
      </c>
      <c r="G83">
        <f t="shared" si="12"/>
        <v>211.57999999999998</v>
      </c>
      <c r="H83" s="112"/>
      <c r="I83">
        <f>BRPL_EOD!AI83+BRPL_EOD!AJ83</f>
        <v>82.25</v>
      </c>
      <c r="J83">
        <f>BYPL_EOD!AI83+BYPL_EOD!AJ83</f>
        <v>47.56</v>
      </c>
      <c r="K83">
        <f>MES_EOD!AI83+MES_EOD!AJ83</f>
        <v>5</v>
      </c>
      <c r="L83">
        <f>NDMC_EOD!AI83+NDMC_EOD!AJ83</f>
        <v>19.28</v>
      </c>
      <c r="M83">
        <f>TPDDL_EOD!AI83+TPDDL_EOD!AJ83</f>
        <v>57.48</v>
      </c>
      <c r="N83">
        <f t="shared" si="7"/>
        <v>211.57</v>
      </c>
      <c r="O83" s="112">
        <f t="shared" si="8"/>
        <v>9.9999999999909051E-3</v>
      </c>
      <c r="P83">
        <v>82.253887602212032</v>
      </c>
      <c r="Q83">
        <v>47.562247955759325</v>
      </c>
      <c r="R83">
        <v>5.0002363284019475</v>
      </c>
      <c r="S83">
        <v>19.280911282317909</v>
      </c>
      <c r="T83">
        <v>57.482716831308778</v>
      </c>
      <c r="U83" s="114">
        <f t="shared" si="9"/>
        <v>211.57999999999998</v>
      </c>
      <c r="V83" s="112">
        <f t="shared" si="10"/>
        <v>0</v>
      </c>
      <c r="Y83">
        <f>BAWANA!AW83+BAWANA!AX83</f>
        <v>26.42</v>
      </c>
      <c r="Z83">
        <f>BAWANA!BD83+BAWANA!BE83</f>
        <v>32</v>
      </c>
      <c r="AA83">
        <f>BAWANA!X83+BAWANA!Y83</f>
        <v>26.42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12"/>
      <c r="I84">
        <f>BRPL_EOD!AI84+BRPL_EOD!AJ84</f>
        <v>82.25</v>
      </c>
      <c r="J84">
        <f>BYPL_EOD!AI84+BYPL_EOD!AJ84</f>
        <v>47.56</v>
      </c>
      <c r="K84">
        <f>MES_EOD!AI84+MES_EOD!AJ84</f>
        <v>5</v>
      </c>
      <c r="L84">
        <f>NDMC_EOD!AI84+NDMC_EOD!AJ84</f>
        <v>19.28</v>
      </c>
      <c r="M84">
        <f>TPDDL_EOD!AI84+TPDDL_EOD!AJ84</f>
        <v>57.48</v>
      </c>
      <c r="N84">
        <f t="shared" si="7"/>
        <v>211.57</v>
      </c>
      <c r="O84" s="112">
        <f t="shared" si="8"/>
        <v>9.9999999999909051E-3</v>
      </c>
      <c r="P84">
        <v>82.253887602212032</v>
      </c>
      <c r="Q84">
        <v>47.562247955759325</v>
      </c>
      <c r="R84">
        <v>5.0002363284019475</v>
      </c>
      <c r="S84">
        <v>19.280911282317909</v>
      </c>
      <c r="T84">
        <v>57.482716831308778</v>
      </c>
      <c r="U84" s="114">
        <f t="shared" si="9"/>
        <v>211.57999999999998</v>
      </c>
      <c r="V84" s="112">
        <f t="shared" si="10"/>
        <v>0</v>
      </c>
      <c r="Y84">
        <f>BAWANA!AW84+BAWANA!AX84</f>
        <v>26.42</v>
      </c>
      <c r="Z84">
        <f>BAWANA!BD84+BAWANA!BE84</f>
        <v>32</v>
      </c>
      <c r="AA84">
        <f>BAWANA!X84+BAWANA!Y84</f>
        <v>26.42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211.57999999999998</v>
      </c>
      <c r="E85">
        <f>BAWANA!AM85</f>
        <v>0</v>
      </c>
      <c r="F85">
        <f t="shared" si="11"/>
        <v>256</v>
      </c>
      <c r="G85">
        <f t="shared" si="12"/>
        <v>211.57999999999998</v>
      </c>
      <c r="H85" s="112"/>
      <c r="I85">
        <f>BRPL_EOD!AI85+BRPL_EOD!AJ85</f>
        <v>82.25</v>
      </c>
      <c r="J85">
        <f>BYPL_EOD!AI85+BYPL_EOD!AJ85</f>
        <v>47.56</v>
      </c>
      <c r="K85">
        <f>MES_EOD!AI85+MES_EOD!AJ85</f>
        <v>5</v>
      </c>
      <c r="L85">
        <f>NDMC_EOD!AI85+NDMC_EOD!AJ85</f>
        <v>19.28</v>
      </c>
      <c r="M85">
        <f>TPDDL_EOD!AI85+TPDDL_EOD!AJ85</f>
        <v>57.48</v>
      </c>
      <c r="N85">
        <f t="shared" si="7"/>
        <v>211.57</v>
      </c>
      <c r="O85" s="112">
        <f t="shared" si="8"/>
        <v>9.9999999999909051E-3</v>
      </c>
      <c r="P85">
        <v>82.253887602212032</v>
      </c>
      <c r="Q85">
        <v>47.562247955759325</v>
      </c>
      <c r="R85">
        <v>5.0002363284019475</v>
      </c>
      <c r="S85">
        <v>19.280911282317909</v>
      </c>
      <c r="T85">
        <v>57.482716831308778</v>
      </c>
      <c r="U85" s="114">
        <f t="shared" si="9"/>
        <v>211.57999999999998</v>
      </c>
      <c r="V85" s="112">
        <f t="shared" si="10"/>
        <v>0</v>
      </c>
      <c r="Y85">
        <f>BAWANA!AW85+BAWANA!AX85</f>
        <v>26.42</v>
      </c>
      <c r="Z85">
        <f>BAWANA!BD85+BAWANA!BE85</f>
        <v>32</v>
      </c>
      <c r="AA85">
        <f>BAWANA!X85+BAWANA!Y85</f>
        <v>26.42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12"/>
      <c r="I86">
        <f>BRPL_EOD!AI86+BRPL_EOD!AJ86</f>
        <v>82.25</v>
      </c>
      <c r="J86">
        <f>BYPL_EOD!AI86+BYPL_EOD!AJ86</f>
        <v>47.56</v>
      </c>
      <c r="K86">
        <f>MES_EOD!AI86+MES_EOD!AJ86</f>
        <v>5</v>
      </c>
      <c r="L86">
        <f>NDMC_EOD!AI86+NDMC_EOD!AJ86</f>
        <v>19.28</v>
      </c>
      <c r="M86">
        <f>TPDDL_EOD!AI86+TPDDL_EOD!AJ86</f>
        <v>57.48</v>
      </c>
      <c r="N86">
        <f t="shared" si="7"/>
        <v>211.57</v>
      </c>
      <c r="O86" s="112">
        <f t="shared" si="8"/>
        <v>9.9999999999909051E-3</v>
      </c>
      <c r="P86">
        <v>82.253887602212032</v>
      </c>
      <c r="Q86">
        <v>47.562247955759325</v>
      </c>
      <c r="R86">
        <v>5.0002363284019475</v>
      </c>
      <c r="S86">
        <v>19.280911282317909</v>
      </c>
      <c r="T86">
        <v>57.482716831308778</v>
      </c>
      <c r="U86" s="114">
        <f t="shared" si="9"/>
        <v>211.57999999999998</v>
      </c>
      <c r="V86" s="112">
        <f t="shared" si="10"/>
        <v>0</v>
      </c>
      <c r="Y86">
        <f>BAWANA!AW86+BAWANA!AX86</f>
        <v>26.42</v>
      </c>
      <c r="Z86">
        <f>BAWANA!BD86+BAWANA!BE86</f>
        <v>32</v>
      </c>
      <c r="AA86">
        <f>BAWANA!X86+BAWANA!Y86</f>
        <v>26.42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12"/>
      <c r="I87">
        <f>BRPL_EOD!AI87+BRPL_EOD!AJ87</f>
        <v>82.25</v>
      </c>
      <c r="J87">
        <f>BYPL_EOD!AI87+BYPL_EOD!AJ87</f>
        <v>47.56</v>
      </c>
      <c r="K87">
        <f>MES_EOD!AI87+MES_EOD!AJ87</f>
        <v>5</v>
      </c>
      <c r="L87">
        <f>NDMC_EOD!AI87+NDMC_EOD!AJ87</f>
        <v>19.28</v>
      </c>
      <c r="M87">
        <f>TPDDL_EOD!AI87+TPDDL_EOD!AJ87</f>
        <v>57.48</v>
      </c>
      <c r="N87">
        <f t="shared" si="7"/>
        <v>211.57</v>
      </c>
      <c r="O87" s="112">
        <f t="shared" si="8"/>
        <v>9.9999999999909051E-3</v>
      </c>
      <c r="P87">
        <v>82.253887602212032</v>
      </c>
      <c r="Q87">
        <v>47.562247955759325</v>
      </c>
      <c r="R87">
        <v>5.0002363284019475</v>
      </c>
      <c r="S87">
        <v>19.280911282317909</v>
      </c>
      <c r="T87">
        <v>57.482716831308778</v>
      </c>
      <c r="U87" s="114">
        <f t="shared" si="9"/>
        <v>211.57999999999998</v>
      </c>
      <c r="V87" s="112">
        <f t="shared" si="10"/>
        <v>0</v>
      </c>
      <c r="Y87">
        <f>BAWANA!AW87+BAWANA!AX87</f>
        <v>26.42</v>
      </c>
      <c r="Z87">
        <f>BAWANA!BD87+BAWANA!BE87</f>
        <v>32</v>
      </c>
      <c r="AA87">
        <f>BAWANA!X87+BAWANA!Y87</f>
        <v>26.42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211.64</v>
      </c>
      <c r="E88">
        <f>BAWANA!AM88</f>
        <v>0</v>
      </c>
      <c r="F88">
        <f t="shared" si="11"/>
        <v>256</v>
      </c>
      <c r="G88">
        <f t="shared" si="12"/>
        <v>211.64</v>
      </c>
      <c r="H88" s="112"/>
      <c r="I88">
        <f>BRPL_EOD!AI88+BRPL_EOD!AJ88</f>
        <v>82.06</v>
      </c>
      <c r="J88">
        <f>BYPL_EOD!AI88+BYPL_EOD!AJ88</f>
        <v>48</v>
      </c>
      <c r="K88">
        <f>MES_EOD!AI88+MES_EOD!AJ88</f>
        <v>5</v>
      </c>
      <c r="L88">
        <f>NDMC_EOD!AI88+NDMC_EOD!AJ88</f>
        <v>19.23</v>
      </c>
      <c r="M88">
        <f>TPDDL_EOD!AI88+TPDDL_EOD!AJ88</f>
        <v>57.34</v>
      </c>
      <c r="N88">
        <f t="shared" si="7"/>
        <v>211.63</v>
      </c>
      <c r="O88" s="112">
        <f t="shared" si="8"/>
        <v>9.9999999999909051E-3</v>
      </c>
      <c r="P88">
        <v>82.063877522090436</v>
      </c>
      <c r="Q88">
        <v>48.00226810943628</v>
      </c>
      <c r="R88">
        <v>5.0002362613996123</v>
      </c>
      <c r="S88">
        <v>19.230908661342909</v>
      </c>
      <c r="T88">
        <v>57.342709445730755</v>
      </c>
      <c r="U88" s="114">
        <f t="shared" si="9"/>
        <v>211.64</v>
      </c>
      <c r="V88" s="112">
        <f t="shared" si="10"/>
        <v>0</v>
      </c>
      <c r="Y88">
        <f>BAWANA!AW88+BAWANA!AX88</f>
        <v>26.36</v>
      </c>
      <c r="Z88">
        <f>BAWANA!BD88+BAWANA!BE88</f>
        <v>32</v>
      </c>
      <c r="AA88">
        <f>BAWANA!X88+BAWANA!Y88</f>
        <v>26.36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211.64</v>
      </c>
      <c r="E89">
        <f>BAWANA!AM89</f>
        <v>0</v>
      </c>
      <c r="F89">
        <f t="shared" si="11"/>
        <v>256</v>
      </c>
      <c r="G89">
        <f t="shared" si="12"/>
        <v>211.64</v>
      </c>
      <c r="H89" s="112"/>
      <c r="I89">
        <f>BRPL_EOD!AI89+BRPL_EOD!AJ89</f>
        <v>82.06</v>
      </c>
      <c r="J89">
        <f>BYPL_EOD!AI89+BYPL_EOD!AJ89</f>
        <v>48</v>
      </c>
      <c r="K89">
        <f>MES_EOD!AI89+MES_EOD!AJ89</f>
        <v>5</v>
      </c>
      <c r="L89">
        <f>NDMC_EOD!AI89+NDMC_EOD!AJ89</f>
        <v>19.23</v>
      </c>
      <c r="M89">
        <f>TPDDL_EOD!AI89+TPDDL_EOD!AJ89</f>
        <v>57.34</v>
      </c>
      <c r="N89">
        <f t="shared" si="7"/>
        <v>211.63</v>
      </c>
      <c r="O89" s="112">
        <f t="shared" si="8"/>
        <v>9.9999999999909051E-3</v>
      </c>
      <c r="P89">
        <v>82.063877522090436</v>
      </c>
      <c r="Q89">
        <v>48.00226810943628</v>
      </c>
      <c r="R89">
        <v>5.0002362613996123</v>
      </c>
      <c r="S89">
        <v>19.230908661342909</v>
      </c>
      <c r="T89">
        <v>57.342709445730755</v>
      </c>
      <c r="U89" s="114">
        <f t="shared" si="9"/>
        <v>211.64</v>
      </c>
      <c r="V89" s="112">
        <f t="shared" si="10"/>
        <v>0</v>
      </c>
      <c r="Y89">
        <f>BAWANA!AW89+BAWANA!AX89</f>
        <v>26.36</v>
      </c>
      <c r="Z89">
        <f>BAWANA!BD89+BAWANA!BE89</f>
        <v>32</v>
      </c>
      <c r="AA89">
        <f>BAWANA!X89+BAWANA!Y89</f>
        <v>26.36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211.64</v>
      </c>
      <c r="E90">
        <f>BAWANA!AM90</f>
        <v>0</v>
      </c>
      <c r="F90">
        <f t="shared" si="11"/>
        <v>256</v>
      </c>
      <c r="G90">
        <f t="shared" si="12"/>
        <v>211.64</v>
      </c>
      <c r="H90" s="112"/>
      <c r="I90">
        <f>BRPL_EOD!AI90+BRPL_EOD!AJ90</f>
        <v>82.06</v>
      </c>
      <c r="J90">
        <f>BYPL_EOD!AI90+BYPL_EOD!AJ90</f>
        <v>48</v>
      </c>
      <c r="K90">
        <f>MES_EOD!AI90+MES_EOD!AJ90</f>
        <v>5</v>
      </c>
      <c r="L90">
        <f>NDMC_EOD!AI90+NDMC_EOD!AJ90</f>
        <v>19.23</v>
      </c>
      <c r="M90">
        <f>TPDDL_EOD!AI90+TPDDL_EOD!AJ90</f>
        <v>57.34</v>
      </c>
      <c r="N90">
        <f t="shared" si="7"/>
        <v>211.63</v>
      </c>
      <c r="O90" s="112">
        <f t="shared" si="8"/>
        <v>9.9999999999909051E-3</v>
      </c>
      <c r="P90">
        <v>82.063877522090436</v>
      </c>
      <c r="Q90">
        <v>48.00226810943628</v>
      </c>
      <c r="R90">
        <v>5.0002362613996123</v>
      </c>
      <c r="S90">
        <v>19.230908661342909</v>
      </c>
      <c r="T90">
        <v>57.342709445730755</v>
      </c>
      <c r="U90" s="114">
        <f t="shared" si="9"/>
        <v>211.64</v>
      </c>
      <c r="V90" s="112">
        <f t="shared" si="10"/>
        <v>0</v>
      </c>
      <c r="Y90">
        <f>BAWANA!AW90+BAWANA!AX90</f>
        <v>26.36</v>
      </c>
      <c r="Z90">
        <f>BAWANA!BD90+BAWANA!BE90</f>
        <v>32</v>
      </c>
      <c r="AA90">
        <f>BAWANA!X90+BAWANA!Y90</f>
        <v>26.36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5.2633400000000066</v>
      </c>
      <c r="E99" s="114">
        <f t="shared" si="14"/>
        <v>0</v>
      </c>
      <c r="F99" s="114">
        <f t="shared" si="14"/>
        <v>6.1440000000000001</v>
      </c>
      <c r="G99" s="114">
        <f t="shared" si="14"/>
        <v>5.2633400000000066</v>
      </c>
      <c r="H99" s="114"/>
      <c r="I99" s="114">
        <f t="shared" si="14"/>
        <v>2.148027500000004</v>
      </c>
      <c r="J99" s="114">
        <f t="shared" si="14"/>
        <v>1.1291550000000012</v>
      </c>
      <c r="K99" s="114">
        <f t="shared" si="14"/>
        <v>0.12</v>
      </c>
      <c r="L99" s="114">
        <f t="shared" si="14"/>
        <v>0.47007250000000039</v>
      </c>
      <c r="M99" s="114">
        <f t="shared" si="14"/>
        <v>1.3959899999999994</v>
      </c>
      <c r="N99" s="114">
        <f t="shared" si="14"/>
        <v>5.2632449999999968</v>
      </c>
      <c r="O99" s="114">
        <f t="shared" si="14"/>
        <v>9.4999999999686224E-5</v>
      </c>
      <c r="P99" s="114">
        <f t="shared" si="14"/>
        <v>2.1480650618939823</v>
      </c>
      <c r="Q99" s="114">
        <f t="shared" si="14"/>
        <v>1.1291761721319133</v>
      </c>
      <c r="R99" s="114">
        <f t="shared" si="14"/>
        <v>0.12000220804339329</v>
      </c>
      <c r="S99" s="114">
        <f t="shared" si="14"/>
        <v>0.47008106834448077</v>
      </c>
      <c r="T99" s="114">
        <f t="shared" si="14"/>
        <v>1.3960154895862296</v>
      </c>
      <c r="U99" s="114">
        <f t="shared" si="14"/>
        <v>5.2633400000000066</v>
      </c>
      <c r="V99" s="114">
        <f t="shared" si="10"/>
        <v>0</v>
      </c>
      <c r="Y99" s="114">
        <f>SUM(Y3:Y98)/4000</f>
        <v>0.66921499999999967</v>
      </c>
      <c r="Z99" s="114">
        <f t="shared" ref="Z99:AD99" si="15">SUM(Z3:Z98)/4000</f>
        <v>0.70759999999999934</v>
      </c>
      <c r="AA99" s="114">
        <f t="shared" si="15"/>
        <v>0.66921499999999967</v>
      </c>
      <c r="AB99" s="114">
        <f t="shared" si="15"/>
        <v>0.70759999999999934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686.77995799999997</v>
      </c>
      <c r="L3">
        <v>462</v>
      </c>
      <c r="M3">
        <v>92</v>
      </c>
      <c r="N3">
        <v>57.96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344.25</v>
      </c>
      <c r="V3">
        <v>20.731850000000001</v>
      </c>
      <c r="W3">
        <v>32.170999999999999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18.229800000000001</v>
      </c>
      <c r="AE3">
        <v>49.436556000000003</v>
      </c>
      <c r="AF3">
        <v>8.8740000000000006</v>
      </c>
      <c r="AG3">
        <v>40.263599999999997</v>
      </c>
      <c r="AH3">
        <v>61.555</v>
      </c>
      <c r="AI3">
        <v>0</v>
      </c>
      <c r="AJ3">
        <v>0</v>
      </c>
      <c r="AK3">
        <v>51.013800000000003</v>
      </c>
      <c r="AL3">
        <v>24.402000000000001</v>
      </c>
      <c r="AM3">
        <v>0</v>
      </c>
      <c r="AN3">
        <v>0.82259000000000004</v>
      </c>
      <c r="AO3">
        <v>13.23</v>
      </c>
      <c r="AP3">
        <v>13.13025</v>
      </c>
      <c r="AQ3">
        <v>45.36</v>
      </c>
      <c r="AR3">
        <v>48.576000000000001</v>
      </c>
      <c r="AS3">
        <v>31.897382</v>
      </c>
      <c r="AT3">
        <v>17.584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2884.5960620000001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686.77995799999997</v>
      </c>
      <c r="L4">
        <v>462</v>
      </c>
      <c r="M4">
        <v>92</v>
      </c>
      <c r="N4">
        <v>57.96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344.25</v>
      </c>
      <c r="V4">
        <v>20.731850000000001</v>
      </c>
      <c r="W4">
        <v>32.170999999999999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18.229800000000001</v>
      </c>
      <c r="AE4">
        <v>49.436556000000003</v>
      </c>
      <c r="AF4">
        <v>8.8740000000000006</v>
      </c>
      <c r="AG4">
        <v>40.263599999999997</v>
      </c>
      <c r="AH4">
        <v>61.555</v>
      </c>
      <c r="AI4">
        <v>0</v>
      </c>
      <c r="AJ4">
        <v>0</v>
      </c>
      <c r="AK4">
        <v>51.013800000000003</v>
      </c>
      <c r="AL4">
        <v>24.402000000000001</v>
      </c>
      <c r="AM4">
        <v>0</v>
      </c>
      <c r="AN4">
        <v>0.82259000000000004</v>
      </c>
      <c r="AO4">
        <v>13.23</v>
      </c>
      <c r="AP4">
        <v>13.13025</v>
      </c>
      <c r="AQ4">
        <v>30.24</v>
      </c>
      <c r="AR4">
        <v>48.576000000000001</v>
      </c>
      <c r="AS4">
        <v>31.897382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2869.4760619999997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686.77995799999997</v>
      </c>
      <c r="L5">
        <v>462</v>
      </c>
      <c r="M5">
        <v>92</v>
      </c>
      <c r="N5">
        <v>57.96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344.25</v>
      </c>
      <c r="V5">
        <v>20.731850000000001</v>
      </c>
      <c r="W5">
        <v>32.170999999999999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40.263599999999997</v>
      </c>
      <c r="AH5">
        <v>61.555</v>
      </c>
      <c r="AI5">
        <v>0</v>
      </c>
      <c r="AJ5">
        <v>0</v>
      </c>
      <c r="AK5">
        <v>51.013800000000003</v>
      </c>
      <c r="AL5">
        <v>24.402000000000001</v>
      </c>
      <c r="AM5">
        <v>0</v>
      </c>
      <c r="AN5">
        <v>0.82259000000000004</v>
      </c>
      <c r="AO5">
        <v>13.23</v>
      </c>
      <c r="AP5">
        <v>13.13025</v>
      </c>
      <c r="AQ5">
        <v>15.12</v>
      </c>
      <c r="AR5">
        <v>13.247999999999999</v>
      </c>
      <c r="AS5">
        <v>31.897382</v>
      </c>
      <c r="AT5">
        <v>17.584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76.88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2809.3502220000005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686.77995799999997</v>
      </c>
      <c r="L6">
        <v>462</v>
      </c>
      <c r="M6">
        <v>92</v>
      </c>
      <c r="N6">
        <v>57.96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344.25</v>
      </c>
      <c r="V6">
        <v>20.731850000000001</v>
      </c>
      <c r="W6">
        <v>32.170999999999999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40.263599999999997</v>
      </c>
      <c r="AH6">
        <v>61.555</v>
      </c>
      <c r="AI6">
        <v>0</v>
      </c>
      <c r="AJ6">
        <v>0</v>
      </c>
      <c r="AK6">
        <v>51.013800000000003</v>
      </c>
      <c r="AL6">
        <v>24.402000000000001</v>
      </c>
      <c r="AM6">
        <v>0</v>
      </c>
      <c r="AN6">
        <v>0.82259000000000004</v>
      </c>
      <c r="AO6">
        <v>13.23</v>
      </c>
      <c r="AP6">
        <v>13.13025</v>
      </c>
      <c r="AQ6">
        <v>0</v>
      </c>
      <c r="AR6">
        <v>13.247999999999999</v>
      </c>
      <c r="AS6">
        <v>31.897382</v>
      </c>
      <c r="AT6">
        <v>17.584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2794.2302220000006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686.77995799999997</v>
      </c>
      <c r="L7">
        <v>462</v>
      </c>
      <c r="M7">
        <v>92</v>
      </c>
      <c r="N7">
        <v>57.96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344.25</v>
      </c>
      <c r="V7">
        <v>20.731850000000001</v>
      </c>
      <c r="W7">
        <v>32.170999999999999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40.263599999999997</v>
      </c>
      <c r="AH7">
        <v>46.781799999999997</v>
      </c>
      <c r="AI7">
        <v>0</v>
      </c>
      <c r="AJ7">
        <v>0</v>
      </c>
      <c r="AK7">
        <v>51.013800000000003</v>
      </c>
      <c r="AL7">
        <v>24.402000000000001</v>
      </c>
      <c r="AM7">
        <v>0</v>
      </c>
      <c r="AN7">
        <v>0.82259000000000004</v>
      </c>
      <c r="AO7">
        <v>13.23</v>
      </c>
      <c r="AP7">
        <v>13.13025</v>
      </c>
      <c r="AQ7">
        <v>0</v>
      </c>
      <c r="AR7">
        <v>13.247999999999999</v>
      </c>
      <c r="AS7">
        <v>31.897382</v>
      </c>
      <c r="AT7">
        <v>17.584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2779.457022000001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686.77995799999997</v>
      </c>
      <c r="L8">
        <v>462</v>
      </c>
      <c r="M8">
        <v>92</v>
      </c>
      <c r="N8">
        <v>57.96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344.25</v>
      </c>
      <c r="V8">
        <v>20.731850000000001</v>
      </c>
      <c r="W8">
        <v>32.170999999999999</v>
      </c>
      <c r="X8">
        <v>147.515625</v>
      </c>
      <c r="Y8">
        <v>0</v>
      </c>
      <c r="Z8">
        <v>0</v>
      </c>
      <c r="AA8">
        <v>0</v>
      </c>
      <c r="AB8">
        <v>9.3309999999999995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40.263599999999997</v>
      </c>
      <c r="AH8">
        <v>46.781799999999997</v>
      </c>
      <c r="AI8">
        <v>0</v>
      </c>
      <c r="AJ8">
        <v>0</v>
      </c>
      <c r="AK8">
        <v>51.013800000000003</v>
      </c>
      <c r="AL8">
        <v>24.402000000000001</v>
      </c>
      <c r="AM8">
        <v>0</v>
      </c>
      <c r="AN8">
        <v>0.82259000000000004</v>
      </c>
      <c r="AO8">
        <v>13.23</v>
      </c>
      <c r="AP8">
        <v>13.13025</v>
      </c>
      <c r="AQ8">
        <v>0</v>
      </c>
      <c r="AR8">
        <v>13.247999999999999</v>
      </c>
      <c r="AS8">
        <v>31.897382</v>
      </c>
      <c r="AT8">
        <v>17.584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2762.4479420000011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686.77995799999997</v>
      </c>
      <c r="L9">
        <v>462</v>
      </c>
      <c r="M9">
        <v>92</v>
      </c>
      <c r="N9">
        <v>57.96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344.25</v>
      </c>
      <c r="V9">
        <v>20.731850000000001</v>
      </c>
      <c r="W9">
        <v>32.170999999999999</v>
      </c>
      <c r="X9">
        <v>147.515625</v>
      </c>
      <c r="Y9">
        <v>0</v>
      </c>
      <c r="Z9">
        <v>0</v>
      </c>
      <c r="AA9">
        <v>0</v>
      </c>
      <c r="AB9">
        <v>9.3309999999999995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40.263599999999997</v>
      </c>
      <c r="AH9">
        <v>46.781799999999997</v>
      </c>
      <c r="AI9">
        <v>0</v>
      </c>
      <c r="AJ9">
        <v>0</v>
      </c>
      <c r="AK9">
        <v>51.013800000000003</v>
      </c>
      <c r="AL9">
        <v>24.402000000000001</v>
      </c>
      <c r="AM9">
        <v>0</v>
      </c>
      <c r="AN9">
        <v>0.82259000000000004</v>
      </c>
      <c r="AO9">
        <v>13.23</v>
      </c>
      <c r="AP9">
        <v>13.13025</v>
      </c>
      <c r="AQ9">
        <v>0</v>
      </c>
      <c r="AR9">
        <v>13.247999999999999</v>
      </c>
      <c r="AS9">
        <v>12.1068</v>
      </c>
      <c r="AT9">
        <v>17.584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2742.6573600000011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686.77995799999997</v>
      </c>
      <c r="L10">
        <v>462</v>
      </c>
      <c r="M10">
        <v>92</v>
      </c>
      <c r="N10">
        <v>57.96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344.25</v>
      </c>
      <c r="V10">
        <v>20.731850000000001</v>
      </c>
      <c r="W10">
        <v>32.170999999999999</v>
      </c>
      <c r="X10">
        <v>147.515625</v>
      </c>
      <c r="Y10">
        <v>0</v>
      </c>
      <c r="Z10">
        <v>0</v>
      </c>
      <c r="AA10">
        <v>0</v>
      </c>
      <c r="AB10">
        <v>9.3309999999999995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40.263599999999997</v>
      </c>
      <c r="AH10">
        <v>25.947800000000001</v>
      </c>
      <c r="AI10">
        <v>0</v>
      </c>
      <c r="AJ10">
        <v>0</v>
      </c>
      <c r="AK10">
        <v>51.013800000000003</v>
      </c>
      <c r="AL10">
        <v>36.021999999999998</v>
      </c>
      <c r="AM10">
        <v>0</v>
      </c>
      <c r="AN10">
        <v>0.82259000000000004</v>
      </c>
      <c r="AO10">
        <v>13.23</v>
      </c>
      <c r="AP10">
        <v>13.13025</v>
      </c>
      <c r="AQ10">
        <v>0</v>
      </c>
      <c r="AR10">
        <v>13.247999999999999</v>
      </c>
      <c r="AS10">
        <v>10.089</v>
      </c>
      <c r="AT10">
        <v>17.584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2731.4255600000006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686.77995799999997</v>
      </c>
      <c r="L11">
        <v>462</v>
      </c>
      <c r="M11">
        <v>92</v>
      </c>
      <c r="N11">
        <v>57.96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344.25</v>
      </c>
      <c r="V11">
        <v>20.731850000000001</v>
      </c>
      <c r="W11">
        <v>32.170999999999999</v>
      </c>
      <c r="X11">
        <v>147.515625</v>
      </c>
      <c r="Y11">
        <v>0</v>
      </c>
      <c r="Z11">
        <v>0</v>
      </c>
      <c r="AA11">
        <v>0</v>
      </c>
      <c r="AB11">
        <v>9.3309999999999995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40.263599999999997</v>
      </c>
      <c r="AH11">
        <v>22.728000000000002</v>
      </c>
      <c r="AI11">
        <v>0</v>
      </c>
      <c r="AJ11">
        <v>0</v>
      </c>
      <c r="AK11">
        <v>51.013800000000003</v>
      </c>
      <c r="AL11">
        <v>79.376220000000004</v>
      </c>
      <c r="AM11">
        <v>0</v>
      </c>
      <c r="AN11">
        <v>0.82259000000000004</v>
      </c>
      <c r="AO11">
        <v>13.23</v>
      </c>
      <c r="AP11">
        <v>13.13025</v>
      </c>
      <c r="AQ11">
        <v>0</v>
      </c>
      <c r="AR11">
        <v>13.247999999999999</v>
      </c>
      <c r="AS11">
        <v>10.089</v>
      </c>
      <c r="AT11">
        <v>17.584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2771.5599800000009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686.77995799999997</v>
      </c>
      <c r="L12">
        <v>462</v>
      </c>
      <c r="M12">
        <v>92</v>
      </c>
      <c r="N12">
        <v>57.96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344.25</v>
      </c>
      <c r="V12">
        <v>20.731850000000001</v>
      </c>
      <c r="W12">
        <v>32.170999999999999</v>
      </c>
      <c r="X12">
        <v>147.515625</v>
      </c>
      <c r="Y12">
        <v>0</v>
      </c>
      <c r="Z12">
        <v>0</v>
      </c>
      <c r="AA12">
        <v>0</v>
      </c>
      <c r="AB12">
        <v>9.3309999999999995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40.263599999999997</v>
      </c>
      <c r="AH12">
        <v>22.728000000000002</v>
      </c>
      <c r="AI12">
        <v>0</v>
      </c>
      <c r="AJ12">
        <v>0</v>
      </c>
      <c r="AK12">
        <v>51.013800000000003</v>
      </c>
      <c r="AL12">
        <v>79.376220000000004</v>
      </c>
      <c r="AM12">
        <v>0</v>
      </c>
      <c r="AN12">
        <v>0.82259000000000004</v>
      </c>
      <c r="AO12">
        <v>13.23</v>
      </c>
      <c r="AP12">
        <v>13.13025</v>
      </c>
      <c r="AQ12">
        <v>0</v>
      </c>
      <c r="AR12">
        <v>19.872</v>
      </c>
      <c r="AS12">
        <v>10.089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2778.1839800000007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686.77995799999997</v>
      </c>
      <c r="L13">
        <v>462</v>
      </c>
      <c r="M13">
        <v>92</v>
      </c>
      <c r="N13">
        <v>57.96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344.25</v>
      </c>
      <c r="V13">
        <v>20.731850000000001</v>
      </c>
      <c r="W13">
        <v>32.170999999999999</v>
      </c>
      <c r="X13">
        <v>147.515625</v>
      </c>
      <c r="Y13">
        <v>0</v>
      </c>
      <c r="Z13">
        <v>0</v>
      </c>
      <c r="AA13">
        <v>0</v>
      </c>
      <c r="AB13">
        <v>9.3309999999999995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40.263599999999997</v>
      </c>
      <c r="AH13">
        <v>22.728000000000002</v>
      </c>
      <c r="AI13">
        <v>0</v>
      </c>
      <c r="AJ13">
        <v>0</v>
      </c>
      <c r="AK13">
        <v>51.013800000000003</v>
      </c>
      <c r="AL13">
        <v>79.376220000000004</v>
      </c>
      <c r="AM13">
        <v>0</v>
      </c>
      <c r="AN13">
        <v>0.82259000000000004</v>
      </c>
      <c r="AO13">
        <v>13.23</v>
      </c>
      <c r="AP13">
        <v>13.13025</v>
      </c>
      <c r="AQ13">
        <v>0</v>
      </c>
      <c r="AR13">
        <v>48.576000000000001</v>
      </c>
      <c r="AS13">
        <v>10.089</v>
      </c>
      <c r="AT13">
        <v>17.584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2806.8879800000009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686.77995799999997</v>
      </c>
      <c r="L14">
        <v>462</v>
      </c>
      <c r="M14">
        <v>92</v>
      </c>
      <c r="N14">
        <v>57.96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344.25</v>
      </c>
      <c r="V14">
        <v>20.731850000000001</v>
      </c>
      <c r="W14">
        <v>32.170999999999999</v>
      </c>
      <c r="X14">
        <v>147.515625</v>
      </c>
      <c r="Y14">
        <v>0</v>
      </c>
      <c r="Z14">
        <v>0</v>
      </c>
      <c r="AA14">
        <v>0</v>
      </c>
      <c r="AB14">
        <v>9.3309999999999995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40.263599999999997</v>
      </c>
      <c r="AH14">
        <v>22.728000000000002</v>
      </c>
      <c r="AI14">
        <v>0</v>
      </c>
      <c r="AJ14">
        <v>0</v>
      </c>
      <c r="AK14">
        <v>51.013800000000003</v>
      </c>
      <c r="AL14">
        <v>79.376220000000004</v>
      </c>
      <c r="AM14">
        <v>0</v>
      </c>
      <c r="AN14">
        <v>0.82259000000000004</v>
      </c>
      <c r="AO14">
        <v>13.23</v>
      </c>
      <c r="AP14">
        <v>13.13025</v>
      </c>
      <c r="AQ14">
        <v>0</v>
      </c>
      <c r="AR14">
        <v>48.576000000000001</v>
      </c>
      <c r="AS14">
        <v>10.089</v>
      </c>
      <c r="AT14">
        <v>17.584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2806.8879800000009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686.77995799999997</v>
      </c>
      <c r="L15">
        <v>462</v>
      </c>
      <c r="M15">
        <v>92</v>
      </c>
      <c r="N15">
        <v>57.96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344.25</v>
      </c>
      <c r="V15">
        <v>20.731850000000001</v>
      </c>
      <c r="W15">
        <v>32.170999999999999</v>
      </c>
      <c r="X15">
        <v>147.515625</v>
      </c>
      <c r="Y15">
        <v>0</v>
      </c>
      <c r="Z15">
        <v>0</v>
      </c>
      <c r="AA15">
        <v>0</v>
      </c>
      <c r="AB15">
        <v>9.3309999999999995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40.263599999999997</v>
      </c>
      <c r="AH15">
        <v>22.728000000000002</v>
      </c>
      <c r="AI15">
        <v>0</v>
      </c>
      <c r="AJ15">
        <v>0</v>
      </c>
      <c r="AK15">
        <v>51.013800000000003</v>
      </c>
      <c r="AL15">
        <v>52.29</v>
      </c>
      <c r="AM15">
        <v>0</v>
      </c>
      <c r="AN15">
        <v>0.82259000000000004</v>
      </c>
      <c r="AO15">
        <v>13.23</v>
      </c>
      <c r="AP15">
        <v>12.169499999999999</v>
      </c>
      <c r="AQ15">
        <v>0</v>
      </c>
      <c r="AR15">
        <v>14.352</v>
      </c>
      <c r="AS15">
        <v>10.089</v>
      </c>
      <c r="AT15">
        <v>17.584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2744.6170100000004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686.77995799999997</v>
      </c>
      <c r="L16">
        <v>462</v>
      </c>
      <c r="M16">
        <v>92</v>
      </c>
      <c r="N16">
        <v>57.96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344.25</v>
      </c>
      <c r="V16">
        <v>20.731850000000001</v>
      </c>
      <c r="W16">
        <v>32.170999999999999</v>
      </c>
      <c r="X16">
        <v>147.515625</v>
      </c>
      <c r="Y16">
        <v>0</v>
      </c>
      <c r="Z16">
        <v>0</v>
      </c>
      <c r="AA16">
        <v>0</v>
      </c>
      <c r="AB16">
        <v>9.3309999999999995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40.263599999999997</v>
      </c>
      <c r="AH16">
        <v>22.728000000000002</v>
      </c>
      <c r="AI16">
        <v>0</v>
      </c>
      <c r="AJ16">
        <v>0</v>
      </c>
      <c r="AK16">
        <v>51.013800000000003</v>
      </c>
      <c r="AL16">
        <v>40.088999999999999</v>
      </c>
      <c r="AM16">
        <v>0</v>
      </c>
      <c r="AN16">
        <v>0.82259000000000004</v>
      </c>
      <c r="AO16">
        <v>13.23</v>
      </c>
      <c r="AP16">
        <v>12.169499999999999</v>
      </c>
      <c r="AQ16">
        <v>0</v>
      </c>
      <c r="AR16">
        <v>13.247999999999999</v>
      </c>
      <c r="AS16">
        <v>10.089</v>
      </c>
      <c r="AT16">
        <v>17.584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2731.3120100000006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686.77995799999997</v>
      </c>
      <c r="L17">
        <v>462</v>
      </c>
      <c r="M17">
        <v>92</v>
      </c>
      <c r="N17">
        <v>57.96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344.25</v>
      </c>
      <c r="V17">
        <v>20.731850000000001</v>
      </c>
      <c r="W17">
        <v>32.170999999999999</v>
      </c>
      <c r="X17">
        <v>147.515625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40.263599999999997</v>
      </c>
      <c r="AH17">
        <v>22.728000000000002</v>
      </c>
      <c r="AI17">
        <v>0</v>
      </c>
      <c r="AJ17">
        <v>0</v>
      </c>
      <c r="AK17">
        <v>51.013800000000003</v>
      </c>
      <c r="AL17">
        <v>40.088999999999999</v>
      </c>
      <c r="AM17">
        <v>0</v>
      </c>
      <c r="AN17">
        <v>0.82259000000000004</v>
      </c>
      <c r="AO17">
        <v>13.23</v>
      </c>
      <c r="AP17">
        <v>12.169499999999999</v>
      </c>
      <c r="AQ17">
        <v>0</v>
      </c>
      <c r="AR17">
        <v>13.247999999999999</v>
      </c>
      <c r="AS17">
        <v>10.089</v>
      </c>
      <c r="AT17">
        <v>17.584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2731.3120100000006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686.77995799999997</v>
      </c>
      <c r="L18">
        <v>462</v>
      </c>
      <c r="M18">
        <v>92</v>
      </c>
      <c r="N18">
        <v>57.96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344.25</v>
      </c>
      <c r="V18">
        <v>20.731850000000001</v>
      </c>
      <c r="W18">
        <v>32.170999999999999</v>
      </c>
      <c r="X18">
        <v>147.515625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40.263599999999997</v>
      </c>
      <c r="AH18">
        <v>22.728000000000002</v>
      </c>
      <c r="AI18">
        <v>0</v>
      </c>
      <c r="AJ18">
        <v>0</v>
      </c>
      <c r="AK18">
        <v>51.013800000000003</v>
      </c>
      <c r="AL18">
        <v>40.088999999999999</v>
      </c>
      <c r="AM18">
        <v>0</v>
      </c>
      <c r="AN18">
        <v>0.82259000000000004</v>
      </c>
      <c r="AO18">
        <v>13.23</v>
      </c>
      <c r="AP18">
        <v>12.169499999999999</v>
      </c>
      <c r="AQ18">
        <v>0</v>
      </c>
      <c r="AR18">
        <v>13.247999999999999</v>
      </c>
      <c r="AS18">
        <v>10.089</v>
      </c>
      <c r="AT18">
        <v>17.584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2731.3120100000006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686.77995799999997</v>
      </c>
      <c r="L19">
        <v>462</v>
      </c>
      <c r="M19">
        <v>92</v>
      </c>
      <c r="N19">
        <v>57.96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344.25</v>
      </c>
      <c r="V19">
        <v>20.731850000000001</v>
      </c>
      <c r="W19">
        <v>32.170999999999999</v>
      </c>
      <c r="X19">
        <v>147.515625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40.263599999999997</v>
      </c>
      <c r="AH19">
        <v>22.728000000000002</v>
      </c>
      <c r="AI19">
        <v>0</v>
      </c>
      <c r="AJ19">
        <v>0</v>
      </c>
      <c r="AK19">
        <v>51.013800000000003</v>
      </c>
      <c r="AL19">
        <v>40.088999999999999</v>
      </c>
      <c r="AM19">
        <v>0</v>
      </c>
      <c r="AN19">
        <v>0.82259000000000004</v>
      </c>
      <c r="AO19">
        <v>13.23</v>
      </c>
      <c r="AP19">
        <v>12.169499999999999</v>
      </c>
      <c r="AQ19">
        <v>0</v>
      </c>
      <c r="AR19">
        <v>13.247999999999999</v>
      </c>
      <c r="AS19">
        <v>10.089</v>
      </c>
      <c r="AT19">
        <v>17.584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2731.3120100000006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686.77995799999997</v>
      </c>
      <c r="L20">
        <v>462</v>
      </c>
      <c r="M20">
        <v>92</v>
      </c>
      <c r="N20">
        <v>57.96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344.25</v>
      </c>
      <c r="V20">
        <v>20.731850000000001</v>
      </c>
      <c r="W20">
        <v>32.170999999999999</v>
      </c>
      <c r="X20">
        <v>147.515625</v>
      </c>
      <c r="Y20">
        <v>0</v>
      </c>
      <c r="Z20">
        <v>0</v>
      </c>
      <c r="AA20">
        <v>0</v>
      </c>
      <c r="AB20">
        <v>9.3309999999999995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40.263599999999997</v>
      </c>
      <c r="AH20">
        <v>22.728000000000002</v>
      </c>
      <c r="AI20">
        <v>0</v>
      </c>
      <c r="AJ20">
        <v>0</v>
      </c>
      <c r="AK20">
        <v>51.013800000000003</v>
      </c>
      <c r="AL20">
        <v>40.088999999999999</v>
      </c>
      <c r="AM20">
        <v>0</v>
      </c>
      <c r="AN20">
        <v>0.82259000000000004</v>
      </c>
      <c r="AO20">
        <v>13.23</v>
      </c>
      <c r="AP20">
        <v>12.169499999999999</v>
      </c>
      <c r="AQ20">
        <v>0</v>
      </c>
      <c r="AR20">
        <v>13.247999999999999</v>
      </c>
      <c r="AS20">
        <v>10.089</v>
      </c>
      <c r="AT20">
        <v>17.584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2740.9898499999999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686.77995799999997</v>
      </c>
      <c r="L21">
        <v>462</v>
      </c>
      <c r="M21">
        <v>92</v>
      </c>
      <c r="N21">
        <v>57.96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344.25</v>
      </c>
      <c r="V21">
        <v>20.731850000000001</v>
      </c>
      <c r="W21">
        <v>32.170999999999999</v>
      </c>
      <c r="X21">
        <v>147.515625</v>
      </c>
      <c r="Y21">
        <v>0</v>
      </c>
      <c r="Z21">
        <v>0</v>
      </c>
      <c r="AA21">
        <v>0</v>
      </c>
      <c r="AB21">
        <v>9.3309999999999995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40.263599999999997</v>
      </c>
      <c r="AH21">
        <v>22.728000000000002</v>
      </c>
      <c r="AI21">
        <v>0</v>
      </c>
      <c r="AJ21">
        <v>0</v>
      </c>
      <c r="AK21">
        <v>51.013800000000003</v>
      </c>
      <c r="AL21">
        <v>40.088999999999999</v>
      </c>
      <c r="AM21">
        <v>0</v>
      </c>
      <c r="AN21">
        <v>0.82259000000000004</v>
      </c>
      <c r="AO21">
        <v>13.23</v>
      </c>
      <c r="AP21">
        <v>12.169499999999999</v>
      </c>
      <c r="AQ21">
        <v>0</v>
      </c>
      <c r="AR21">
        <v>16.559999999999999</v>
      </c>
      <c r="AS21">
        <v>10.089</v>
      </c>
      <c r="AT21">
        <v>17.584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2744.3018499999998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686.77995799999997</v>
      </c>
      <c r="L22">
        <v>462</v>
      </c>
      <c r="M22">
        <v>92</v>
      </c>
      <c r="N22">
        <v>57.96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344.25</v>
      </c>
      <c r="V22">
        <v>20.731850000000001</v>
      </c>
      <c r="W22">
        <v>32.170999999999999</v>
      </c>
      <c r="X22">
        <v>147.515625</v>
      </c>
      <c r="Y22">
        <v>0</v>
      </c>
      <c r="Z22">
        <v>0</v>
      </c>
      <c r="AA22">
        <v>0</v>
      </c>
      <c r="AB22">
        <v>9.3309999999999995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40.263599999999997</v>
      </c>
      <c r="AH22">
        <v>45.456000000000003</v>
      </c>
      <c r="AI22">
        <v>0</v>
      </c>
      <c r="AJ22">
        <v>0</v>
      </c>
      <c r="AK22">
        <v>51.013800000000003</v>
      </c>
      <c r="AL22">
        <v>40.088999999999999</v>
      </c>
      <c r="AM22">
        <v>0</v>
      </c>
      <c r="AN22">
        <v>0.82259000000000004</v>
      </c>
      <c r="AO22">
        <v>13.23</v>
      </c>
      <c r="AP22">
        <v>12.169499999999999</v>
      </c>
      <c r="AQ22">
        <v>0</v>
      </c>
      <c r="AR22">
        <v>16.559999999999999</v>
      </c>
      <c r="AS22">
        <v>10.089</v>
      </c>
      <c r="AT22">
        <v>17.584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2767.0298499999999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686.77995799999997</v>
      </c>
      <c r="L23">
        <v>462</v>
      </c>
      <c r="M23">
        <v>92</v>
      </c>
      <c r="N23">
        <v>57.96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344.25</v>
      </c>
      <c r="V23">
        <v>20.731850000000001</v>
      </c>
      <c r="W23">
        <v>32.170999999999999</v>
      </c>
      <c r="X23">
        <v>147.515625</v>
      </c>
      <c r="Y23">
        <v>0</v>
      </c>
      <c r="Z23">
        <v>6.5208000000000004</v>
      </c>
      <c r="AA23">
        <v>0</v>
      </c>
      <c r="AB23">
        <v>18.661999999999999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40.263599999999997</v>
      </c>
      <c r="AH23">
        <v>45.456000000000003</v>
      </c>
      <c r="AI23">
        <v>0</v>
      </c>
      <c r="AJ23">
        <v>0</v>
      </c>
      <c r="AK23">
        <v>51.013800000000003</v>
      </c>
      <c r="AL23">
        <v>40.088999999999999</v>
      </c>
      <c r="AM23">
        <v>0</v>
      </c>
      <c r="AN23">
        <v>0.82259000000000004</v>
      </c>
      <c r="AO23">
        <v>13.23</v>
      </c>
      <c r="AP23">
        <v>12.169499999999999</v>
      </c>
      <c r="AQ23">
        <v>0</v>
      </c>
      <c r="AR23">
        <v>16.559999999999999</v>
      </c>
      <c r="AS23">
        <v>10.089</v>
      </c>
      <c r="AT23">
        <v>17.584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2782.8816499999994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686.77995799999997</v>
      </c>
      <c r="L24">
        <v>462</v>
      </c>
      <c r="M24">
        <v>92</v>
      </c>
      <c r="N24">
        <v>57.96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344.25</v>
      </c>
      <c r="V24">
        <v>20.731850000000001</v>
      </c>
      <c r="W24">
        <v>32.170999999999999</v>
      </c>
      <c r="X24">
        <v>147.515625</v>
      </c>
      <c r="Y24">
        <v>0</v>
      </c>
      <c r="Z24">
        <v>6.5208000000000004</v>
      </c>
      <c r="AA24">
        <v>0</v>
      </c>
      <c r="AB24">
        <v>18.661999999999999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40.263599999999997</v>
      </c>
      <c r="AH24">
        <v>45.456000000000003</v>
      </c>
      <c r="AI24">
        <v>0</v>
      </c>
      <c r="AJ24">
        <v>0</v>
      </c>
      <c r="AK24">
        <v>51.013800000000003</v>
      </c>
      <c r="AL24">
        <v>40.088999999999999</v>
      </c>
      <c r="AM24">
        <v>0</v>
      </c>
      <c r="AN24">
        <v>0.82259000000000004</v>
      </c>
      <c r="AO24">
        <v>13.23</v>
      </c>
      <c r="AP24">
        <v>12.169499999999999</v>
      </c>
      <c r="AQ24">
        <v>0</v>
      </c>
      <c r="AR24">
        <v>48.576000000000001</v>
      </c>
      <c r="AS24">
        <v>10.089</v>
      </c>
      <c r="AT24">
        <v>17.584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2814.8976499999994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686.77995799999997</v>
      </c>
      <c r="L25">
        <v>462</v>
      </c>
      <c r="M25">
        <v>92</v>
      </c>
      <c r="N25">
        <v>57.96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344.25</v>
      </c>
      <c r="V25">
        <v>20.731850000000001</v>
      </c>
      <c r="W25">
        <v>32.170999999999999</v>
      </c>
      <c r="X25">
        <v>147.515625</v>
      </c>
      <c r="Y25">
        <v>0</v>
      </c>
      <c r="Z25">
        <v>1.1000000000000001</v>
      </c>
      <c r="AA25">
        <v>0</v>
      </c>
      <c r="AB25">
        <v>18.661999999999999</v>
      </c>
      <c r="AC25">
        <v>9.6778399999999998</v>
      </c>
      <c r="AD25">
        <v>18.229800000000001</v>
      </c>
      <c r="AE25">
        <v>49.436556000000003</v>
      </c>
      <c r="AF25">
        <v>8.8740000000000006</v>
      </c>
      <c r="AG25">
        <v>40.263599999999997</v>
      </c>
      <c r="AH25">
        <v>45.456000000000003</v>
      </c>
      <c r="AI25">
        <v>0</v>
      </c>
      <c r="AJ25">
        <v>0</v>
      </c>
      <c r="AK25">
        <v>51.013800000000003</v>
      </c>
      <c r="AL25">
        <v>40.088999999999999</v>
      </c>
      <c r="AM25">
        <v>0</v>
      </c>
      <c r="AN25">
        <v>0.82259000000000004</v>
      </c>
      <c r="AO25">
        <v>13.23</v>
      </c>
      <c r="AP25">
        <v>12.169499999999999</v>
      </c>
      <c r="AQ25">
        <v>0</v>
      </c>
      <c r="AR25">
        <v>48.576000000000001</v>
      </c>
      <c r="AS25">
        <v>10.089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2809.4768499999996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686.77995799999997</v>
      </c>
      <c r="L26">
        <v>462</v>
      </c>
      <c r="M26">
        <v>92</v>
      </c>
      <c r="N26">
        <v>57.96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344.25</v>
      </c>
      <c r="V26">
        <v>20.731850000000001</v>
      </c>
      <c r="W26">
        <v>32.170999999999999</v>
      </c>
      <c r="X26">
        <v>147.515625</v>
      </c>
      <c r="Y26">
        <v>0</v>
      </c>
      <c r="Z26">
        <v>2.2000000000000002</v>
      </c>
      <c r="AA26">
        <v>0</v>
      </c>
      <c r="AB26">
        <v>18.661999999999999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40.263599999999997</v>
      </c>
      <c r="AH26">
        <v>61.555</v>
      </c>
      <c r="AI26">
        <v>0</v>
      </c>
      <c r="AJ26">
        <v>0</v>
      </c>
      <c r="AK26">
        <v>51.013800000000003</v>
      </c>
      <c r="AL26">
        <v>40.088999999999999</v>
      </c>
      <c r="AM26">
        <v>0</v>
      </c>
      <c r="AN26">
        <v>0.82259000000000004</v>
      </c>
      <c r="AO26">
        <v>13.23</v>
      </c>
      <c r="AP26">
        <v>12.169499999999999</v>
      </c>
      <c r="AQ26">
        <v>15.12</v>
      </c>
      <c r="AR26">
        <v>15.456</v>
      </c>
      <c r="AS26">
        <v>10.089</v>
      </c>
      <c r="AT26">
        <v>17.584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2808.6758499999996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686.77995799999997</v>
      </c>
      <c r="L27">
        <v>462</v>
      </c>
      <c r="M27">
        <v>92</v>
      </c>
      <c r="N27">
        <v>57.96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344.25</v>
      </c>
      <c r="V27">
        <v>20.731850000000001</v>
      </c>
      <c r="W27">
        <v>32.170999999999999</v>
      </c>
      <c r="X27">
        <v>147.515625</v>
      </c>
      <c r="Y27">
        <v>0</v>
      </c>
      <c r="Z27">
        <v>3.3</v>
      </c>
      <c r="AA27">
        <v>0</v>
      </c>
      <c r="AB27">
        <v>18.661999999999999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40.263599999999997</v>
      </c>
      <c r="AH27">
        <v>75.760000000000005</v>
      </c>
      <c r="AI27">
        <v>0</v>
      </c>
      <c r="AJ27">
        <v>0</v>
      </c>
      <c r="AK27">
        <v>51.013800000000003</v>
      </c>
      <c r="AL27">
        <v>40.088999999999999</v>
      </c>
      <c r="AM27">
        <v>0</v>
      </c>
      <c r="AN27">
        <v>0.82259000000000004</v>
      </c>
      <c r="AO27">
        <v>13.23</v>
      </c>
      <c r="AP27">
        <v>12.169499999999999</v>
      </c>
      <c r="AQ27">
        <v>31.122</v>
      </c>
      <c r="AR27">
        <v>15.456</v>
      </c>
      <c r="AS27">
        <v>10.089</v>
      </c>
      <c r="AT27">
        <v>17.584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2839.4398500000007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686.77995799999997</v>
      </c>
      <c r="L28">
        <v>462</v>
      </c>
      <c r="M28">
        <v>92</v>
      </c>
      <c r="N28">
        <v>57.96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344.25</v>
      </c>
      <c r="V28">
        <v>20.731850000000001</v>
      </c>
      <c r="W28">
        <v>32.170999999999999</v>
      </c>
      <c r="X28">
        <v>147.515625</v>
      </c>
      <c r="Y28">
        <v>0</v>
      </c>
      <c r="Z28">
        <v>19.5624</v>
      </c>
      <c r="AA28">
        <v>0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40.263599999999997</v>
      </c>
      <c r="AH28">
        <v>93.563599999999994</v>
      </c>
      <c r="AI28">
        <v>0</v>
      </c>
      <c r="AJ28">
        <v>0</v>
      </c>
      <c r="AK28">
        <v>51.013800000000003</v>
      </c>
      <c r="AL28">
        <v>40.088999999999999</v>
      </c>
      <c r="AM28">
        <v>0</v>
      </c>
      <c r="AN28">
        <v>0.82259000000000004</v>
      </c>
      <c r="AO28">
        <v>13.23</v>
      </c>
      <c r="AP28">
        <v>12.169499999999999</v>
      </c>
      <c r="AQ28">
        <v>31.122</v>
      </c>
      <c r="AR28">
        <v>15.456</v>
      </c>
      <c r="AS28">
        <v>10.089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2873.50585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686.77995799999997</v>
      </c>
      <c r="L29">
        <v>462</v>
      </c>
      <c r="M29">
        <v>92</v>
      </c>
      <c r="N29">
        <v>57.96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344.25</v>
      </c>
      <c r="V29">
        <v>20.731850000000001</v>
      </c>
      <c r="W29">
        <v>32.170999999999999</v>
      </c>
      <c r="X29">
        <v>147.515625</v>
      </c>
      <c r="Y29">
        <v>0</v>
      </c>
      <c r="Z29">
        <v>19.5624</v>
      </c>
      <c r="AA29">
        <v>13.983000000000001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40.263599999999997</v>
      </c>
      <c r="AH29">
        <v>108.905</v>
      </c>
      <c r="AI29">
        <v>0</v>
      </c>
      <c r="AJ29">
        <v>0</v>
      </c>
      <c r="AK29">
        <v>51.013800000000003</v>
      </c>
      <c r="AL29">
        <v>24.402000000000001</v>
      </c>
      <c r="AM29">
        <v>0</v>
      </c>
      <c r="AN29">
        <v>0.82259000000000004</v>
      </c>
      <c r="AO29">
        <v>13.23</v>
      </c>
      <c r="AP29">
        <v>12.169499999999999</v>
      </c>
      <c r="AQ29">
        <v>31.122</v>
      </c>
      <c r="AR29">
        <v>15.456</v>
      </c>
      <c r="AS29">
        <v>10.089</v>
      </c>
      <c r="AT29">
        <v>17.584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2887.1432500000005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686.77995799999997</v>
      </c>
      <c r="L30">
        <v>462</v>
      </c>
      <c r="M30">
        <v>92</v>
      </c>
      <c r="N30">
        <v>57.96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344.25</v>
      </c>
      <c r="V30">
        <v>20.731850000000001</v>
      </c>
      <c r="W30">
        <v>32.170999999999999</v>
      </c>
      <c r="X30">
        <v>147.515625</v>
      </c>
      <c r="Y30">
        <v>0</v>
      </c>
      <c r="Z30">
        <v>19.5624</v>
      </c>
      <c r="AA30">
        <v>13.983000000000001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40.263599999999997</v>
      </c>
      <c r="AH30">
        <v>108.905</v>
      </c>
      <c r="AI30">
        <v>0</v>
      </c>
      <c r="AJ30">
        <v>0</v>
      </c>
      <c r="AK30">
        <v>51.013800000000003</v>
      </c>
      <c r="AL30">
        <v>24.402000000000001</v>
      </c>
      <c r="AM30">
        <v>0</v>
      </c>
      <c r="AN30">
        <v>0.82259000000000004</v>
      </c>
      <c r="AO30">
        <v>13.23</v>
      </c>
      <c r="AP30">
        <v>12.169499999999999</v>
      </c>
      <c r="AQ30">
        <v>31.122</v>
      </c>
      <c r="AR30">
        <v>15.456</v>
      </c>
      <c r="AS30">
        <v>10.7616</v>
      </c>
      <c r="AT30">
        <v>17.584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2887.8158500000004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686.77995799999997</v>
      </c>
      <c r="L31">
        <v>462</v>
      </c>
      <c r="M31">
        <v>92</v>
      </c>
      <c r="N31">
        <v>57.96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344.25</v>
      </c>
      <c r="V31">
        <v>20.731850000000001</v>
      </c>
      <c r="W31">
        <v>32.170999999999999</v>
      </c>
      <c r="X31">
        <v>147.515625</v>
      </c>
      <c r="Y31">
        <v>0</v>
      </c>
      <c r="Z31">
        <v>19.5624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40.263599999999997</v>
      </c>
      <c r="AH31">
        <v>108.905</v>
      </c>
      <c r="AI31">
        <v>0</v>
      </c>
      <c r="AJ31">
        <v>0</v>
      </c>
      <c r="AK31">
        <v>51.013800000000003</v>
      </c>
      <c r="AL31">
        <v>24.402000000000001</v>
      </c>
      <c r="AM31">
        <v>0</v>
      </c>
      <c r="AN31">
        <v>0.82259000000000004</v>
      </c>
      <c r="AO31">
        <v>13.23</v>
      </c>
      <c r="AP31">
        <v>12.169499999999999</v>
      </c>
      <c r="AQ31">
        <v>15.561</v>
      </c>
      <c r="AR31">
        <v>15.456</v>
      </c>
      <c r="AS31">
        <v>10.7616</v>
      </c>
      <c r="AT31">
        <v>17.584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2885.2668500000004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686.77995799999997</v>
      </c>
      <c r="L32">
        <v>462</v>
      </c>
      <c r="M32">
        <v>92</v>
      </c>
      <c r="N32">
        <v>57.96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344.25</v>
      </c>
      <c r="V32">
        <v>20.731850000000001</v>
      </c>
      <c r="W32">
        <v>32.170999999999999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40.263599999999997</v>
      </c>
      <c r="AH32">
        <v>108.905</v>
      </c>
      <c r="AI32">
        <v>0</v>
      </c>
      <c r="AJ32">
        <v>0</v>
      </c>
      <c r="AK32">
        <v>51.013800000000003</v>
      </c>
      <c r="AL32">
        <v>24.402000000000001</v>
      </c>
      <c r="AM32">
        <v>0</v>
      </c>
      <c r="AN32">
        <v>0.82259000000000004</v>
      </c>
      <c r="AO32">
        <v>13.23</v>
      </c>
      <c r="AP32">
        <v>12.169499999999999</v>
      </c>
      <c r="AQ32">
        <v>0</v>
      </c>
      <c r="AR32">
        <v>15.456</v>
      </c>
      <c r="AS32">
        <v>31.897382</v>
      </c>
      <c r="AT32">
        <v>17.584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2877.8000320000001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686.77995799999997</v>
      </c>
      <c r="L33">
        <v>462</v>
      </c>
      <c r="M33">
        <v>92</v>
      </c>
      <c r="N33">
        <v>57.96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344.25</v>
      </c>
      <c r="V33">
        <v>20.731850000000001</v>
      </c>
      <c r="W33">
        <v>32.170999999999999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40.263599999999997</v>
      </c>
      <c r="AH33">
        <v>93.563599999999994</v>
      </c>
      <c r="AI33">
        <v>0</v>
      </c>
      <c r="AJ33">
        <v>0</v>
      </c>
      <c r="AK33">
        <v>51.013800000000003</v>
      </c>
      <c r="AL33">
        <v>24.402000000000001</v>
      </c>
      <c r="AM33">
        <v>0</v>
      </c>
      <c r="AN33">
        <v>0.82259000000000004</v>
      </c>
      <c r="AO33">
        <v>13.23</v>
      </c>
      <c r="AP33">
        <v>12.169499999999999</v>
      </c>
      <c r="AQ33">
        <v>0</v>
      </c>
      <c r="AR33">
        <v>48.576000000000001</v>
      </c>
      <c r="AS33">
        <v>31.897382</v>
      </c>
      <c r="AT33">
        <v>17.584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2895.5786319999997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686.77995799999997</v>
      </c>
      <c r="L34">
        <v>462</v>
      </c>
      <c r="M34">
        <v>92</v>
      </c>
      <c r="N34">
        <v>57.96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344.25</v>
      </c>
      <c r="V34">
        <v>20.731850000000001</v>
      </c>
      <c r="W34">
        <v>32.170999999999999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40.263599999999997</v>
      </c>
      <c r="AH34">
        <v>85.23</v>
      </c>
      <c r="AI34">
        <v>0</v>
      </c>
      <c r="AJ34">
        <v>0</v>
      </c>
      <c r="AK34">
        <v>51.013800000000003</v>
      </c>
      <c r="AL34">
        <v>24.402000000000001</v>
      </c>
      <c r="AM34">
        <v>0</v>
      </c>
      <c r="AN34">
        <v>0.82259000000000004</v>
      </c>
      <c r="AO34">
        <v>13.23</v>
      </c>
      <c r="AP34">
        <v>12.169499999999999</v>
      </c>
      <c r="AQ34">
        <v>0</v>
      </c>
      <c r="AR34">
        <v>48.576000000000001</v>
      </c>
      <c r="AS34">
        <v>31.897382</v>
      </c>
      <c r="AT34">
        <v>17.584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2887.2450319999998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686.77995799999997</v>
      </c>
      <c r="L35">
        <v>462</v>
      </c>
      <c r="M35">
        <v>92</v>
      </c>
      <c r="N35">
        <v>57.96</v>
      </c>
      <c r="O35">
        <v>123.66562500000001</v>
      </c>
      <c r="P35">
        <v>103.125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344.25</v>
      </c>
      <c r="V35">
        <v>20.731850000000001</v>
      </c>
      <c r="W35">
        <v>32.170999999999999</v>
      </c>
      <c r="X35">
        <v>147.515625</v>
      </c>
      <c r="Y35">
        <v>0</v>
      </c>
      <c r="Z35">
        <v>6.5208000000000004</v>
      </c>
      <c r="AA35">
        <v>13.983000000000001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40.263599999999997</v>
      </c>
      <c r="AH35">
        <v>61.555</v>
      </c>
      <c r="AI35">
        <v>3.1825000000000001</v>
      </c>
      <c r="AJ35">
        <v>0</v>
      </c>
      <c r="AK35">
        <v>51.013800000000003</v>
      </c>
      <c r="AL35">
        <v>36.021999999999998</v>
      </c>
      <c r="AM35">
        <v>0</v>
      </c>
      <c r="AN35">
        <v>0.82259000000000004</v>
      </c>
      <c r="AO35">
        <v>13.23</v>
      </c>
      <c r="AP35">
        <v>12.169499999999999</v>
      </c>
      <c r="AQ35">
        <v>0</v>
      </c>
      <c r="AR35">
        <v>15.456</v>
      </c>
      <c r="AS35">
        <v>31.897382</v>
      </c>
      <c r="AT35">
        <v>17.584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2831.1905319999996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686.77995799999997</v>
      </c>
      <c r="L36">
        <v>462</v>
      </c>
      <c r="M36">
        <v>92</v>
      </c>
      <c r="N36">
        <v>57.96</v>
      </c>
      <c r="O36">
        <v>123.66562500000001</v>
      </c>
      <c r="P36">
        <v>103.125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344.25</v>
      </c>
      <c r="V36">
        <v>20.731850000000001</v>
      </c>
      <c r="W36">
        <v>32.170999999999999</v>
      </c>
      <c r="X36">
        <v>147.515625</v>
      </c>
      <c r="Y36">
        <v>0</v>
      </c>
      <c r="Z36">
        <v>6.5208000000000004</v>
      </c>
      <c r="AA36">
        <v>0</v>
      </c>
      <c r="AB36">
        <v>18.661999999999999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40.263599999999997</v>
      </c>
      <c r="AH36">
        <v>45.456000000000003</v>
      </c>
      <c r="AI36">
        <v>7.6379999999999999</v>
      </c>
      <c r="AJ36">
        <v>0</v>
      </c>
      <c r="AK36">
        <v>51.013800000000003</v>
      </c>
      <c r="AL36">
        <v>79.376220000000004</v>
      </c>
      <c r="AM36">
        <v>0</v>
      </c>
      <c r="AN36">
        <v>0.82259000000000004</v>
      </c>
      <c r="AO36">
        <v>13.23</v>
      </c>
      <c r="AP36">
        <v>12.169499999999999</v>
      </c>
      <c r="AQ36">
        <v>0</v>
      </c>
      <c r="AR36">
        <v>14.352</v>
      </c>
      <c r="AS36">
        <v>31.897382</v>
      </c>
      <c r="AT36">
        <v>17.584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2847.8142519999997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686.77995799999997</v>
      </c>
      <c r="L37">
        <v>462</v>
      </c>
      <c r="M37">
        <v>92</v>
      </c>
      <c r="N37">
        <v>57.96</v>
      </c>
      <c r="O37">
        <v>123.66562500000001</v>
      </c>
      <c r="P37">
        <v>103.125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344.25</v>
      </c>
      <c r="V37">
        <v>20.731850000000001</v>
      </c>
      <c r="W37">
        <v>32.170999999999999</v>
      </c>
      <c r="X37">
        <v>147.515625</v>
      </c>
      <c r="Y37">
        <v>0</v>
      </c>
      <c r="Z37">
        <v>6.5208000000000004</v>
      </c>
      <c r="AA37">
        <v>0</v>
      </c>
      <c r="AB37">
        <v>18.661999999999999</v>
      </c>
      <c r="AC37">
        <v>0</v>
      </c>
      <c r="AD37">
        <v>18.229800000000001</v>
      </c>
      <c r="AE37">
        <v>49.436556000000003</v>
      </c>
      <c r="AF37">
        <v>8.8740000000000006</v>
      </c>
      <c r="AG37">
        <v>40.263599999999997</v>
      </c>
      <c r="AH37">
        <v>45.456000000000003</v>
      </c>
      <c r="AI37">
        <v>49.051236000000003</v>
      </c>
      <c r="AJ37">
        <v>0</v>
      </c>
      <c r="AK37">
        <v>51.013800000000003</v>
      </c>
      <c r="AL37">
        <v>79.376220000000004</v>
      </c>
      <c r="AM37">
        <v>0</v>
      </c>
      <c r="AN37">
        <v>0.82259000000000004</v>
      </c>
      <c r="AO37">
        <v>13.23</v>
      </c>
      <c r="AP37">
        <v>12.169499999999999</v>
      </c>
      <c r="AQ37">
        <v>0</v>
      </c>
      <c r="AR37">
        <v>14.352</v>
      </c>
      <c r="AS37">
        <v>31.897382</v>
      </c>
      <c r="AT37">
        <v>17.584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2879.5496480000002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686.77995799999997</v>
      </c>
      <c r="L38">
        <v>462</v>
      </c>
      <c r="M38">
        <v>92</v>
      </c>
      <c r="N38">
        <v>57.96</v>
      </c>
      <c r="O38">
        <v>123.66562500000001</v>
      </c>
      <c r="P38">
        <v>103.125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344.25</v>
      </c>
      <c r="V38">
        <v>20.731850000000001</v>
      </c>
      <c r="W38">
        <v>32.170999999999999</v>
      </c>
      <c r="X38">
        <v>147.515625</v>
      </c>
      <c r="Y38">
        <v>0</v>
      </c>
      <c r="Z38">
        <v>6.5208000000000004</v>
      </c>
      <c r="AA38">
        <v>0</v>
      </c>
      <c r="AB38">
        <v>18.661999999999999</v>
      </c>
      <c r="AC38">
        <v>0</v>
      </c>
      <c r="AD38">
        <v>18.229800000000001</v>
      </c>
      <c r="AE38">
        <v>49.436556000000003</v>
      </c>
      <c r="AF38">
        <v>8.8740000000000006</v>
      </c>
      <c r="AG38">
        <v>40.263599999999997</v>
      </c>
      <c r="AH38">
        <v>45.456000000000003</v>
      </c>
      <c r="AI38">
        <v>49.051236000000003</v>
      </c>
      <c r="AJ38">
        <v>0</v>
      </c>
      <c r="AK38">
        <v>51.013800000000003</v>
      </c>
      <c r="AL38">
        <v>79.376220000000004</v>
      </c>
      <c r="AM38">
        <v>0</v>
      </c>
      <c r="AN38">
        <v>0.82259000000000004</v>
      </c>
      <c r="AO38">
        <v>13.23</v>
      </c>
      <c r="AP38">
        <v>12.169499999999999</v>
      </c>
      <c r="AQ38">
        <v>0</v>
      </c>
      <c r="AR38">
        <v>14.352</v>
      </c>
      <c r="AS38">
        <v>13.452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2861.1042660000003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64.617000000000004</v>
      </c>
      <c r="H39">
        <v>0</v>
      </c>
      <c r="I39">
        <v>0</v>
      </c>
      <c r="J39">
        <v>83.296000000000006</v>
      </c>
      <c r="K39">
        <v>686.77995799999997</v>
      </c>
      <c r="L39">
        <v>462</v>
      </c>
      <c r="M39">
        <v>92</v>
      </c>
      <c r="N39">
        <v>57.96</v>
      </c>
      <c r="O39">
        <v>123.66562500000001</v>
      </c>
      <c r="P39">
        <v>103.125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344.25</v>
      </c>
      <c r="V39">
        <v>20.731850000000001</v>
      </c>
      <c r="W39">
        <v>32.170999999999999</v>
      </c>
      <c r="X39">
        <v>147.515625</v>
      </c>
      <c r="Y39">
        <v>0</v>
      </c>
      <c r="Z39">
        <v>6.5208000000000004</v>
      </c>
      <c r="AA39">
        <v>0</v>
      </c>
      <c r="AB39">
        <v>9.3309999999999995</v>
      </c>
      <c r="AC39">
        <v>0</v>
      </c>
      <c r="AD39">
        <v>18.229800000000001</v>
      </c>
      <c r="AE39">
        <v>49.436556000000003</v>
      </c>
      <c r="AF39">
        <v>8.8740000000000006</v>
      </c>
      <c r="AG39">
        <v>40.263599999999997</v>
      </c>
      <c r="AH39">
        <v>45.456000000000003</v>
      </c>
      <c r="AI39">
        <v>49.051236000000003</v>
      </c>
      <c r="AJ39">
        <v>0</v>
      </c>
      <c r="AK39">
        <v>51.013800000000003</v>
      </c>
      <c r="AL39">
        <v>79.376220000000004</v>
      </c>
      <c r="AM39">
        <v>0</v>
      </c>
      <c r="AN39">
        <v>0.82259000000000004</v>
      </c>
      <c r="AO39">
        <v>13.23</v>
      </c>
      <c r="AP39">
        <v>12.169499999999999</v>
      </c>
      <c r="AQ39">
        <v>0</v>
      </c>
      <c r="AR39">
        <v>13.247999999999999</v>
      </c>
      <c r="AS39">
        <v>13.452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2849.6192660000002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64.617000000000004</v>
      </c>
      <c r="H40">
        <v>0</v>
      </c>
      <c r="I40">
        <v>0</v>
      </c>
      <c r="J40">
        <v>83.296000000000006</v>
      </c>
      <c r="K40">
        <v>686.77995799999997</v>
      </c>
      <c r="L40">
        <v>462</v>
      </c>
      <c r="M40">
        <v>92</v>
      </c>
      <c r="N40">
        <v>57.96</v>
      </c>
      <c r="O40">
        <v>123.66562500000001</v>
      </c>
      <c r="P40">
        <v>103.125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344.25</v>
      </c>
      <c r="V40">
        <v>20.731850000000001</v>
      </c>
      <c r="W40">
        <v>32.170999999999999</v>
      </c>
      <c r="X40">
        <v>147.515625</v>
      </c>
      <c r="Y40">
        <v>0</v>
      </c>
      <c r="Z40">
        <v>6.5208000000000004</v>
      </c>
      <c r="AA40">
        <v>0</v>
      </c>
      <c r="AB40">
        <v>9.3309999999999995</v>
      </c>
      <c r="AC40">
        <v>0</v>
      </c>
      <c r="AD40">
        <v>18.229800000000001</v>
      </c>
      <c r="AE40">
        <v>49.436556000000003</v>
      </c>
      <c r="AF40">
        <v>8.8740000000000006</v>
      </c>
      <c r="AG40">
        <v>40.263599999999997</v>
      </c>
      <c r="AH40">
        <v>45.456000000000003</v>
      </c>
      <c r="AI40">
        <v>49.051236000000003</v>
      </c>
      <c r="AJ40">
        <v>0</v>
      </c>
      <c r="AK40">
        <v>51.013800000000003</v>
      </c>
      <c r="AL40">
        <v>52.29</v>
      </c>
      <c r="AM40">
        <v>0</v>
      </c>
      <c r="AN40">
        <v>0.82259000000000004</v>
      </c>
      <c r="AO40">
        <v>13.23</v>
      </c>
      <c r="AP40">
        <v>12.169499999999999</v>
      </c>
      <c r="AQ40">
        <v>0</v>
      </c>
      <c r="AR40">
        <v>13.247999999999999</v>
      </c>
      <c r="AS40">
        <v>13.452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2822.533046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64.617000000000004</v>
      </c>
      <c r="H41">
        <v>0</v>
      </c>
      <c r="I41">
        <v>0</v>
      </c>
      <c r="J41">
        <v>83.296000000000006</v>
      </c>
      <c r="K41">
        <v>686.77995799999997</v>
      </c>
      <c r="L41">
        <v>462</v>
      </c>
      <c r="M41">
        <v>92</v>
      </c>
      <c r="N41">
        <v>57.96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344.25</v>
      </c>
      <c r="V41">
        <v>20.731850000000001</v>
      </c>
      <c r="W41">
        <v>32.170999999999999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18.229800000000001</v>
      </c>
      <c r="AE41">
        <v>49.436556000000003</v>
      </c>
      <c r="AF41">
        <v>8.8740000000000006</v>
      </c>
      <c r="AG41">
        <v>40.263599999999997</v>
      </c>
      <c r="AH41">
        <v>45.456000000000003</v>
      </c>
      <c r="AI41">
        <v>49.051236000000003</v>
      </c>
      <c r="AJ41">
        <v>0</v>
      </c>
      <c r="AK41">
        <v>51.013800000000003</v>
      </c>
      <c r="AL41">
        <v>40.088999999999999</v>
      </c>
      <c r="AM41">
        <v>0</v>
      </c>
      <c r="AN41">
        <v>0.82259000000000004</v>
      </c>
      <c r="AO41">
        <v>13.23</v>
      </c>
      <c r="AP41">
        <v>12.169499999999999</v>
      </c>
      <c r="AQ41">
        <v>0</v>
      </c>
      <c r="AR41">
        <v>13.247999999999999</v>
      </c>
      <c r="AS41">
        <v>11.434200000000001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2808.3142459999999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64.617000000000004</v>
      </c>
      <c r="H42">
        <v>0</v>
      </c>
      <c r="I42">
        <v>0</v>
      </c>
      <c r="J42">
        <v>83.296000000000006</v>
      </c>
      <c r="K42">
        <v>686.77995799999997</v>
      </c>
      <c r="L42">
        <v>462</v>
      </c>
      <c r="M42">
        <v>92</v>
      </c>
      <c r="N42">
        <v>57.96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344.25</v>
      </c>
      <c r="V42">
        <v>20.731850000000001</v>
      </c>
      <c r="W42">
        <v>32.170999999999999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18.229800000000001</v>
      </c>
      <c r="AE42">
        <v>49.436556000000003</v>
      </c>
      <c r="AF42">
        <v>8.8740000000000006</v>
      </c>
      <c r="AG42">
        <v>40.263599999999997</v>
      </c>
      <c r="AH42">
        <v>45.456000000000003</v>
      </c>
      <c r="AI42">
        <v>32.700823999999997</v>
      </c>
      <c r="AJ42">
        <v>0</v>
      </c>
      <c r="AK42">
        <v>51.013800000000003</v>
      </c>
      <c r="AL42">
        <v>40.088999999999999</v>
      </c>
      <c r="AM42">
        <v>0</v>
      </c>
      <c r="AN42">
        <v>0.82259000000000004</v>
      </c>
      <c r="AO42">
        <v>13.23</v>
      </c>
      <c r="AP42">
        <v>12.169499999999999</v>
      </c>
      <c r="AQ42">
        <v>0</v>
      </c>
      <c r="AR42">
        <v>48.576000000000001</v>
      </c>
      <c r="AS42">
        <v>11.434200000000001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2827.2918340000001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686.77995799999997</v>
      </c>
      <c r="L43">
        <v>462</v>
      </c>
      <c r="M43">
        <v>92</v>
      </c>
      <c r="N43">
        <v>57.96</v>
      </c>
      <c r="O43">
        <v>123.66562500000001</v>
      </c>
      <c r="P43">
        <v>103.125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344.25</v>
      </c>
      <c r="V43">
        <v>20.731850000000001</v>
      </c>
      <c r="W43">
        <v>32.170999999999999</v>
      </c>
      <c r="X43">
        <v>147.515625</v>
      </c>
      <c r="Y43">
        <v>0</v>
      </c>
      <c r="Z43">
        <v>0</v>
      </c>
      <c r="AA43">
        <v>0</v>
      </c>
      <c r="AB43">
        <v>9.3309999999999995</v>
      </c>
      <c r="AC43">
        <v>0</v>
      </c>
      <c r="AD43">
        <v>18.229800000000001</v>
      </c>
      <c r="AE43">
        <v>49.436556000000003</v>
      </c>
      <c r="AF43">
        <v>8.8740000000000006</v>
      </c>
      <c r="AG43">
        <v>40.263599999999997</v>
      </c>
      <c r="AH43">
        <v>45.456000000000003</v>
      </c>
      <c r="AI43">
        <v>7.6379999999999999</v>
      </c>
      <c r="AJ43">
        <v>0</v>
      </c>
      <c r="AK43">
        <v>51.013800000000003</v>
      </c>
      <c r="AL43">
        <v>40.088999999999999</v>
      </c>
      <c r="AM43">
        <v>0</v>
      </c>
      <c r="AN43">
        <v>0.82259000000000004</v>
      </c>
      <c r="AO43">
        <v>11.172000000000001</v>
      </c>
      <c r="AP43">
        <v>12.169499999999999</v>
      </c>
      <c r="AQ43">
        <v>0</v>
      </c>
      <c r="AR43">
        <v>13.247999999999999</v>
      </c>
      <c r="AS43">
        <v>11.434200000000001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2757.7792100000011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686.77995799999997</v>
      </c>
      <c r="L44">
        <v>462</v>
      </c>
      <c r="M44">
        <v>92</v>
      </c>
      <c r="N44">
        <v>57.96</v>
      </c>
      <c r="O44">
        <v>123.66562500000001</v>
      </c>
      <c r="P44">
        <v>103.125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344.25</v>
      </c>
      <c r="V44">
        <v>20.731850000000001</v>
      </c>
      <c r="W44">
        <v>32.170999999999999</v>
      </c>
      <c r="X44">
        <v>147.515625</v>
      </c>
      <c r="Y44">
        <v>0</v>
      </c>
      <c r="Z44">
        <v>0</v>
      </c>
      <c r="AA44">
        <v>0</v>
      </c>
      <c r="AB44">
        <v>9.3309999999999995</v>
      </c>
      <c r="AC44">
        <v>0</v>
      </c>
      <c r="AD44">
        <v>18.229800000000001</v>
      </c>
      <c r="AE44">
        <v>49.436556000000003</v>
      </c>
      <c r="AF44">
        <v>8.8740000000000006</v>
      </c>
      <c r="AG44">
        <v>40.263599999999997</v>
      </c>
      <c r="AH44">
        <v>45.456000000000003</v>
      </c>
      <c r="AI44">
        <v>3.1825000000000001</v>
      </c>
      <c r="AJ44">
        <v>0</v>
      </c>
      <c r="AK44">
        <v>51.013800000000003</v>
      </c>
      <c r="AL44">
        <v>40.088999999999999</v>
      </c>
      <c r="AM44">
        <v>0</v>
      </c>
      <c r="AN44">
        <v>0.82259000000000004</v>
      </c>
      <c r="AO44">
        <v>11.172000000000001</v>
      </c>
      <c r="AP44">
        <v>12.169499999999999</v>
      </c>
      <c r="AQ44">
        <v>0</v>
      </c>
      <c r="AR44">
        <v>13.247999999999999</v>
      </c>
      <c r="AS44">
        <v>11.434200000000001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2753.323710000001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686.77995799999997</v>
      </c>
      <c r="L45">
        <v>462</v>
      </c>
      <c r="M45">
        <v>92</v>
      </c>
      <c r="N45">
        <v>57.96</v>
      </c>
      <c r="O45">
        <v>123.66562500000001</v>
      </c>
      <c r="P45">
        <v>103.125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344.25</v>
      </c>
      <c r="V45">
        <v>20.731850000000001</v>
      </c>
      <c r="W45">
        <v>32.170999999999999</v>
      </c>
      <c r="X45">
        <v>147.515625</v>
      </c>
      <c r="Y45">
        <v>0</v>
      </c>
      <c r="Z45">
        <v>0</v>
      </c>
      <c r="AA45">
        <v>0</v>
      </c>
      <c r="AB45">
        <v>9.3309999999999995</v>
      </c>
      <c r="AC45">
        <v>0</v>
      </c>
      <c r="AD45">
        <v>18.229800000000001</v>
      </c>
      <c r="AE45">
        <v>49.436556000000003</v>
      </c>
      <c r="AF45">
        <v>8.8740000000000006</v>
      </c>
      <c r="AG45">
        <v>40.263599999999997</v>
      </c>
      <c r="AH45">
        <v>45.456000000000003</v>
      </c>
      <c r="AI45">
        <v>0</v>
      </c>
      <c r="AJ45">
        <v>0</v>
      </c>
      <c r="AK45">
        <v>51.013800000000003</v>
      </c>
      <c r="AL45">
        <v>40.088999999999999</v>
      </c>
      <c r="AM45">
        <v>0</v>
      </c>
      <c r="AN45">
        <v>0.82259000000000004</v>
      </c>
      <c r="AO45">
        <v>11.172000000000001</v>
      </c>
      <c r="AP45">
        <v>12.169499999999999</v>
      </c>
      <c r="AQ45">
        <v>0</v>
      </c>
      <c r="AR45">
        <v>13.247999999999999</v>
      </c>
      <c r="AS45">
        <v>11.434200000000001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2750.1412100000011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686.77995799999997</v>
      </c>
      <c r="L46">
        <v>462</v>
      </c>
      <c r="M46">
        <v>92</v>
      </c>
      <c r="N46">
        <v>57.96</v>
      </c>
      <c r="O46">
        <v>123.66562500000001</v>
      </c>
      <c r="P46">
        <v>103.125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344.25</v>
      </c>
      <c r="V46">
        <v>20.731850000000001</v>
      </c>
      <c r="W46">
        <v>32.170999999999999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18.229800000000001</v>
      </c>
      <c r="AE46">
        <v>49.436556000000003</v>
      </c>
      <c r="AF46">
        <v>8.8740000000000006</v>
      </c>
      <c r="AG46">
        <v>40.263599999999997</v>
      </c>
      <c r="AH46">
        <v>45.456000000000003</v>
      </c>
      <c r="AI46">
        <v>0</v>
      </c>
      <c r="AJ46">
        <v>0</v>
      </c>
      <c r="AK46">
        <v>51.013800000000003</v>
      </c>
      <c r="AL46">
        <v>40.088999999999999</v>
      </c>
      <c r="AM46">
        <v>0</v>
      </c>
      <c r="AN46">
        <v>0.82259000000000004</v>
      </c>
      <c r="AO46">
        <v>11.172000000000001</v>
      </c>
      <c r="AP46">
        <v>12.169499999999999</v>
      </c>
      <c r="AQ46">
        <v>0</v>
      </c>
      <c r="AR46">
        <v>13.247999999999999</v>
      </c>
      <c r="AS46">
        <v>11.434200000000001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2750.1412100000011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686.77995799999997</v>
      </c>
      <c r="L47">
        <v>462</v>
      </c>
      <c r="M47">
        <v>92</v>
      </c>
      <c r="N47">
        <v>57.96</v>
      </c>
      <c r="O47">
        <v>123.66562500000001</v>
      </c>
      <c r="P47">
        <v>103.125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344.25</v>
      </c>
      <c r="V47">
        <v>20.731850000000001</v>
      </c>
      <c r="W47">
        <v>32.170999999999999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40.263599999999997</v>
      </c>
      <c r="AH47">
        <v>45.456000000000003</v>
      </c>
      <c r="AI47">
        <v>0</v>
      </c>
      <c r="AJ47">
        <v>0</v>
      </c>
      <c r="AK47">
        <v>51.013800000000003</v>
      </c>
      <c r="AL47">
        <v>40.088999999999999</v>
      </c>
      <c r="AM47">
        <v>0</v>
      </c>
      <c r="AN47">
        <v>0.82259000000000004</v>
      </c>
      <c r="AO47">
        <v>11.172000000000001</v>
      </c>
      <c r="AP47">
        <v>12.169499999999999</v>
      </c>
      <c r="AQ47">
        <v>0</v>
      </c>
      <c r="AR47">
        <v>13.247999999999999</v>
      </c>
      <c r="AS47">
        <v>11.434200000000001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2748.5482100000004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686.77995799999997</v>
      </c>
      <c r="L48">
        <v>462</v>
      </c>
      <c r="M48">
        <v>92</v>
      </c>
      <c r="N48">
        <v>57.96</v>
      </c>
      <c r="O48">
        <v>123.66562500000001</v>
      </c>
      <c r="P48">
        <v>103.125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344.25</v>
      </c>
      <c r="V48">
        <v>20.731850000000001</v>
      </c>
      <c r="W48">
        <v>32.170999999999999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40.263599999999997</v>
      </c>
      <c r="AH48">
        <v>45.456000000000003</v>
      </c>
      <c r="AI48">
        <v>0</v>
      </c>
      <c r="AJ48">
        <v>0</v>
      </c>
      <c r="AK48">
        <v>51.013800000000003</v>
      </c>
      <c r="AL48">
        <v>40.088999999999999</v>
      </c>
      <c r="AM48">
        <v>0</v>
      </c>
      <c r="AN48">
        <v>0.82259000000000004</v>
      </c>
      <c r="AO48">
        <v>11.172000000000001</v>
      </c>
      <c r="AP48">
        <v>12.169499999999999</v>
      </c>
      <c r="AQ48">
        <v>0</v>
      </c>
      <c r="AR48">
        <v>13.247999999999999</v>
      </c>
      <c r="AS48">
        <v>11.434200000000001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2748.5482100000004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686.77995799999997</v>
      </c>
      <c r="L49">
        <v>462</v>
      </c>
      <c r="M49">
        <v>92</v>
      </c>
      <c r="N49">
        <v>57.96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344.25</v>
      </c>
      <c r="V49">
        <v>20.731850000000001</v>
      </c>
      <c r="W49">
        <v>32.170999999999999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40.263599999999997</v>
      </c>
      <c r="AH49">
        <v>45.456000000000003</v>
      </c>
      <c r="AI49">
        <v>0</v>
      </c>
      <c r="AJ49">
        <v>0</v>
      </c>
      <c r="AK49">
        <v>51.013800000000003</v>
      </c>
      <c r="AL49">
        <v>40.088999999999999</v>
      </c>
      <c r="AM49">
        <v>0</v>
      </c>
      <c r="AN49">
        <v>0.82259000000000004</v>
      </c>
      <c r="AO49">
        <v>11.172000000000001</v>
      </c>
      <c r="AP49">
        <v>12.169499999999999</v>
      </c>
      <c r="AQ49">
        <v>0</v>
      </c>
      <c r="AR49">
        <v>24.288</v>
      </c>
      <c r="AS49">
        <v>11.434200000000001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2741.3584100000003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686.77995799999997</v>
      </c>
      <c r="L50">
        <v>462</v>
      </c>
      <c r="M50">
        <v>92</v>
      </c>
      <c r="N50">
        <v>57.96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344.25</v>
      </c>
      <c r="V50">
        <v>20.731850000000001</v>
      </c>
      <c r="W50">
        <v>32.170999999999999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40.263599999999997</v>
      </c>
      <c r="AH50">
        <v>45.456000000000003</v>
      </c>
      <c r="AI50">
        <v>0</v>
      </c>
      <c r="AJ50">
        <v>0</v>
      </c>
      <c r="AK50">
        <v>51.013800000000003</v>
      </c>
      <c r="AL50">
        <v>40.088999999999999</v>
      </c>
      <c r="AM50">
        <v>0</v>
      </c>
      <c r="AN50">
        <v>0.82259000000000004</v>
      </c>
      <c r="AO50">
        <v>11.172000000000001</v>
      </c>
      <c r="AP50">
        <v>12.169499999999999</v>
      </c>
      <c r="AQ50">
        <v>0</v>
      </c>
      <c r="AR50">
        <v>24.288</v>
      </c>
      <c r="AS50">
        <v>11.434200000000001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2741.3584100000003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686.77995799999997</v>
      </c>
      <c r="L51">
        <v>462</v>
      </c>
      <c r="M51">
        <v>92</v>
      </c>
      <c r="N51">
        <v>57.96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344.25</v>
      </c>
      <c r="V51">
        <v>20.731850000000001</v>
      </c>
      <c r="W51">
        <v>32.170999999999999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40.263599999999997</v>
      </c>
      <c r="AH51">
        <v>45.456000000000003</v>
      </c>
      <c r="AI51">
        <v>0</v>
      </c>
      <c r="AJ51">
        <v>0</v>
      </c>
      <c r="AK51">
        <v>51.013800000000003</v>
      </c>
      <c r="AL51">
        <v>40.088999999999999</v>
      </c>
      <c r="AM51">
        <v>0</v>
      </c>
      <c r="AN51">
        <v>0.82259000000000004</v>
      </c>
      <c r="AO51">
        <v>11.172000000000001</v>
      </c>
      <c r="AP51">
        <v>12.169499999999999</v>
      </c>
      <c r="AQ51">
        <v>0</v>
      </c>
      <c r="AR51">
        <v>24.288</v>
      </c>
      <c r="AS51">
        <v>11.434200000000001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2741.3584100000003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686.77995799999997</v>
      </c>
      <c r="L52">
        <v>462</v>
      </c>
      <c r="M52">
        <v>92</v>
      </c>
      <c r="N52">
        <v>57.96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344.25</v>
      </c>
      <c r="V52">
        <v>20.731850000000001</v>
      </c>
      <c r="W52">
        <v>32.170999999999999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40.263599999999997</v>
      </c>
      <c r="AH52">
        <v>45.456000000000003</v>
      </c>
      <c r="AI52">
        <v>0</v>
      </c>
      <c r="AJ52">
        <v>0</v>
      </c>
      <c r="AK52">
        <v>51.013800000000003</v>
      </c>
      <c r="AL52">
        <v>40.088999999999999</v>
      </c>
      <c r="AM52">
        <v>0</v>
      </c>
      <c r="AN52">
        <v>0.82259000000000004</v>
      </c>
      <c r="AO52">
        <v>11.172000000000001</v>
      </c>
      <c r="AP52">
        <v>12.169499999999999</v>
      </c>
      <c r="AQ52">
        <v>0</v>
      </c>
      <c r="AR52">
        <v>24.288</v>
      </c>
      <c r="AS52">
        <v>11.434200000000001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2741.3584100000003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686.77995799999997</v>
      </c>
      <c r="L53">
        <v>462</v>
      </c>
      <c r="M53">
        <v>92</v>
      </c>
      <c r="N53">
        <v>57.96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344.25</v>
      </c>
      <c r="V53">
        <v>20.731850000000001</v>
      </c>
      <c r="W53">
        <v>32.170999999999999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0</v>
      </c>
      <c r="AE53">
        <v>49.436556000000003</v>
      </c>
      <c r="AF53">
        <v>8.8740000000000006</v>
      </c>
      <c r="AG53">
        <v>40.263599999999997</v>
      </c>
      <c r="AH53">
        <v>45.456000000000003</v>
      </c>
      <c r="AI53">
        <v>0</v>
      </c>
      <c r="AJ53">
        <v>0</v>
      </c>
      <c r="AK53">
        <v>51.013800000000003</v>
      </c>
      <c r="AL53">
        <v>40.088999999999999</v>
      </c>
      <c r="AM53">
        <v>0</v>
      </c>
      <c r="AN53">
        <v>0.82259000000000004</v>
      </c>
      <c r="AO53">
        <v>11.172000000000001</v>
      </c>
      <c r="AP53">
        <v>12.169499999999999</v>
      </c>
      <c r="AQ53">
        <v>0</v>
      </c>
      <c r="AR53">
        <v>13.247999999999999</v>
      </c>
      <c r="AS53">
        <v>11.434200000000001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2730.3184100000003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686.77995799999997</v>
      </c>
      <c r="L54">
        <v>462</v>
      </c>
      <c r="M54">
        <v>92</v>
      </c>
      <c r="N54">
        <v>57.96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344.25</v>
      </c>
      <c r="V54">
        <v>20.731850000000001</v>
      </c>
      <c r="W54">
        <v>32.170999999999999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0</v>
      </c>
      <c r="AE54">
        <v>49.436556000000003</v>
      </c>
      <c r="AF54">
        <v>8.8740000000000006</v>
      </c>
      <c r="AG54">
        <v>40.263599999999997</v>
      </c>
      <c r="AH54">
        <v>45.456000000000003</v>
      </c>
      <c r="AI54">
        <v>0</v>
      </c>
      <c r="AJ54">
        <v>0</v>
      </c>
      <c r="AK54">
        <v>51.013800000000003</v>
      </c>
      <c r="AL54">
        <v>40.088999999999999</v>
      </c>
      <c r="AM54">
        <v>0</v>
      </c>
      <c r="AN54">
        <v>0.82259000000000004</v>
      </c>
      <c r="AO54">
        <v>11.172000000000001</v>
      </c>
      <c r="AP54">
        <v>12.169499999999999</v>
      </c>
      <c r="AQ54">
        <v>0</v>
      </c>
      <c r="AR54">
        <v>13.247999999999999</v>
      </c>
      <c r="AS54">
        <v>11.434200000000001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2730.3184100000003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686.77995799999997</v>
      </c>
      <c r="L55">
        <v>462</v>
      </c>
      <c r="M55">
        <v>92</v>
      </c>
      <c r="N55">
        <v>57.96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344.25</v>
      </c>
      <c r="V55">
        <v>20.731850000000001</v>
      </c>
      <c r="W55">
        <v>32.170999999999999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0</v>
      </c>
      <c r="AE55">
        <v>49.436556000000003</v>
      </c>
      <c r="AF55">
        <v>8.8740000000000006</v>
      </c>
      <c r="AG55">
        <v>40.263599999999997</v>
      </c>
      <c r="AH55">
        <v>45.456000000000003</v>
      </c>
      <c r="AI55">
        <v>0</v>
      </c>
      <c r="AJ55">
        <v>0</v>
      </c>
      <c r="AK55">
        <v>51.013800000000003</v>
      </c>
      <c r="AL55">
        <v>40.088999999999999</v>
      </c>
      <c r="AM55">
        <v>0</v>
      </c>
      <c r="AN55">
        <v>0.82259000000000004</v>
      </c>
      <c r="AO55">
        <v>8.82</v>
      </c>
      <c r="AP55">
        <v>12.169499999999999</v>
      </c>
      <c r="AQ55">
        <v>0</v>
      </c>
      <c r="AR55">
        <v>26.495999999999999</v>
      </c>
      <c r="AS55">
        <v>11.434200000000001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2741.2144100000005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686.77995799999997</v>
      </c>
      <c r="L56">
        <v>462</v>
      </c>
      <c r="M56">
        <v>92</v>
      </c>
      <c r="N56">
        <v>57.96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344.25</v>
      </c>
      <c r="V56">
        <v>20.731850000000001</v>
      </c>
      <c r="W56">
        <v>32.170999999999999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0</v>
      </c>
      <c r="AE56">
        <v>49.436556000000003</v>
      </c>
      <c r="AF56">
        <v>8.8740000000000006</v>
      </c>
      <c r="AG56">
        <v>40.263599999999997</v>
      </c>
      <c r="AH56">
        <v>45.456000000000003</v>
      </c>
      <c r="AI56">
        <v>0</v>
      </c>
      <c r="AJ56">
        <v>0</v>
      </c>
      <c r="AK56">
        <v>51.013800000000003</v>
      </c>
      <c r="AL56">
        <v>40.088999999999999</v>
      </c>
      <c r="AM56">
        <v>0</v>
      </c>
      <c r="AN56">
        <v>0.82259000000000004</v>
      </c>
      <c r="AO56">
        <v>8.82</v>
      </c>
      <c r="AP56">
        <v>12.169499999999999</v>
      </c>
      <c r="AQ56">
        <v>0</v>
      </c>
      <c r="AR56">
        <v>26.495999999999999</v>
      </c>
      <c r="AS56">
        <v>11.434200000000001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2741.2144100000005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686.77995799999997</v>
      </c>
      <c r="L57">
        <v>462</v>
      </c>
      <c r="M57">
        <v>92</v>
      </c>
      <c r="N57">
        <v>57.96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344.25</v>
      </c>
      <c r="V57">
        <v>20.731850000000001</v>
      </c>
      <c r="W57">
        <v>32.170999999999999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0</v>
      </c>
      <c r="AE57">
        <v>49.436556000000003</v>
      </c>
      <c r="AF57">
        <v>8.8740000000000006</v>
      </c>
      <c r="AG57">
        <v>40.263599999999997</v>
      </c>
      <c r="AH57">
        <v>45.456000000000003</v>
      </c>
      <c r="AI57">
        <v>0</v>
      </c>
      <c r="AJ57">
        <v>0</v>
      </c>
      <c r="AK57">
        <v>51.013800000000003</v>
      </c>
      <c r="AL57">
        <v>40.088999999999999</v>
      </c>
      <c r="AM57">
        <v>0</v>
      </c>
      <c r="AN57">
        <v>0.82259000000000004</v>
      </c>
      <c r="AO57">
        <v>8.82</v>
      </c>
      <c r="AP57">
        <v>12.169499999999999</v>
      </c>
      <c r="AQ57">
        <v>0</v>
      </c>
      <c r="AR57">
        <v>16.559999999999999</v>
      </c>
      <c r="AS57">
        <v>14.7972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2734.6414100000002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686.77995799999997</v>
      </c>
      <c r="L58">
        <v>462</v>
      </c>
      <c r="M58">
        <v>92</v>
      </c>
      <c r="N58">
        <v>57.96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344.25</v>
      </c>
      <c r="V58">
        <v>20.731850000000001</v>
      </c>
      <c r="W58">
        <v>32.170999999999999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0</v>
      </c>
      <c r="AE58">
        <v>49.436556000000003</v>
      </c>
      <c r="AF58">
        <v>8.8740000000000006</v>
      </c>
      <c r="AG58">
        <v>40.263599999999997</v>
      </c>
      <c r="AH58">
        <v>45.456000000000003</v>
      </c>
      <c r="AI58">
        <v>0</v>
      </c>
      <c r="AJ58">
        <v>0</v>
      </c>
      <c r="AK58">
        <v>51.013800000000003</v>
      </c>
      <c r="AL58">
        <v>40.088999999999999</v>
      </c>
      <c r="AM58">
        <v>0</v>
      </c>
      <c r="AN58">
        <v>0.82259000000000004</v>
      </c>
      <c r="AO58">
        <v>8.82</v>
      </c>
      <c r="AP58">
        <v>12.169499999999999</v>
      </c>
      <c r="AQ58">
        <v>0</v>
      </c>
      <c r="AR58">
        <v>16.559999999999999</v>
      </c>
      <c r="AS58">
        <v>14.7972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2734.6414100000002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686.77995799999997</v>
      </c>
      <c r="L59">
        <v>462</v>
      </c>
      <c r="M59">
        <v>92</v>
      </c>
      <c r="N59">
        <v>57.96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344.25</v>
      </c>
      <c r="V59">
        <v>20.731850000000001</v>
      </c>
      <c r="W59">
        <v>32.170999999999999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0</v>
      </c>
      <c r="AE59">
        <v>49.436556000000003</v>
      </c>
      <c r="AF59">
        <v>8.8740000000000006</v>
      </c>
      <c r="AG59">
        <v>40.263599999999997</v>
      </c>
      <c r="AH59">
        <v>64.396000000000001</v>
      </c>
      <c r="AI59">
        <v>0</v>
      </c>
      <c r="AJ59">
        <v>0</v>
      </c>
      <c r="AK59">
        <v>51.013800000000003</v>
      </c>
      <c r="AL59">
        <v>40.088999999999999</v>
      </c>
      <c r="AM59">
        <v>0</v>
      </c>
      <c r="AN59">
        <v>0.82259000000000004</v>
      </c>
      <c r="AO59">
        <v>8.82</v>
      </c>
      <c r="AP59">
        <v>12.169499999999999</v>
      </c>
      <c r="AQ59">
        <v>0</v>
      </c>
      <c r="AR59">
        <v>11.04</v>
      </c>
      <c r="AS59">
        <v>14.7972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2748.0614100000003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686.77995799999997</v>
      </c>
      <c r="L60">
        <v>462</v>
      </c>
      <c r="M60">
        <v>92</v>
      </c>
      <c r="N60">
        <v>57.96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344.25</v>
      </c>
      <c r="V60">
        <v>20.731850000000001</v>
      </c>
      <c r="W60">
        <v>32.170999999999999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40.263599999999997</v>
      </c>
      <c r="AH60">
        <v>64.396000000000001</v>
      </c>
      <c r="AI60">
        <v>0</v>
      </c>
      <c r="AJ60">
        <v>0</v>
      </c>
      <c r="AK60">
        <v>51.013800000000003</v>
      </c>
      <c r="AL60">
        <v>40.088999999999999</v>
      </c>
      <c r="AM60">
        <v>0</v>
      </c>
      <c r="AN60">
        <v>0.82259000000000004</v>
      </c>
      <c r="AO60">
        <v>8.82</v>
      </c>
      <c r="AP60">
        <v>12.169499999999999</v>
      </c>
      <c r="AQ60">
        <v>0</v>
      </c>
      <c r="AR60">
        <v>11.04</v>
      </c>
      <c r="AS60">
        <v>14.7972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2748.0614100000003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686.77995799999997</v>
      </c>
      <c r="L61">
        <v>462</v>
      </c>
      <c r="M61">
        <v>92</v>
      </c>
      <c r="N61">
        <v>57.96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344.25</v>
      </c>
      <c r="V61">
        <v>20.731850000000001</v>
      </c>
      <c r="W61">
        <v>32.170999999999999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40.263599999999997</v>
      </c>
      <c r="AH61">
        <v>64.396000000000001</v>
      </c>
      <c r="AI61">
        <v>0</v>
      </c>
      <c r="AJ61">
        <v>0</v>
      </c>
      <c r="AK61">
        <v>51.013800000000003</v>
      </c>
      <c r="AL61">
        <v>40.088999999999999</v>
      </c>
      <c r="AM61">
        <v>0</v>
      </c>
      <c r="AN61">
        <v>0.82259000000000004</v>
      </c>
      <c r="AO61">
        <v>8.82</v>
      </c>
      <c r="AP61">
        <v>12.169499999999999</v>
      </c>
      <c r="AQ61">
        <v>0</v>
      </c>
      <c r="AR61">
        <v>11.04</v>
      </c>
      <c r="AS61">
        <v>14.7972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2754.5822100000005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686.77995799999997</v>
      </c>
      <c r="L62">
        <v>462</v>
      </c>
      <c r="M62">
        <v>92</v>
      </c>
      <c r="N62">
        <v>57.96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344.25</v>
      </c>
      <c r="V62">
        <v>20.731850000000001</v>
      </c>
      <c r="W62">
        <v>32.170999999999999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40.263599999999997</v>
      </c>
      <c r="AH62">
        <v>64.396000000000001</v>
      </c>
      <c r="AI62">
        <v>0</v>
      </c>
      <c r="AJ62">
        <v>0</v>
      </c>
      <c r="AK62">
        <v>51.013800000000003</v>
      </c>
      <c r="AL62">
        <v>40.088999999999999</v>
      </c>
      <c r="AM62">
        <v>0</v>
      </c>
      <c r="AN62">
        <v>0.82259000000000004</v>
      </c>
      <c r="AO62">
        <v>10.584</v>
      </c>
      <c r="AP62">
        <v>12.169499999999999</v>
      </c>
      <c r="AQ62">
        <v>0</v>
      </c>
      <c r="AR62">
        <v>11.04</v>
      </c>
      <c r="AS62">
        <v>14.7972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2756.3462100000002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686.77995799999997</v>
      </c>
      <c r="L63">
        <v>462</v>
      </c>
      <c r="M63">
        <v>92</v>
      </c>
      <c r="N63">
        <v>57.96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344.25</v>
      </c>
      <c r="V63">
        <v>20.731850000000001</v>
      </c>
      <c r="W63">
        <v>32.170999999999999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40.263599999999997</v>
      </c>
      <c r="AH63">
        <v>64.396000000000001</v>
      </c>
      <c r="AI63">
        <v>0</v>
      </c>
      <c r="AJ63">
        <v>0</v>
      </c>
      <c r="AK63">
        <v>51.013800000000003</v>
      </c>
      <c r="AL63">
        <v>40.088999999999999</v>
      </c>
      <c r="AM63">
        <v>0</v>
      </c>
      <c r="AN63">
        <v>0.82259000000000004</v>
      </c>
      <c r="AO63">
        <v>10.584</v>
      </c>
      <c r="AP63">
        <v>12.169499999999999</v>
      </c>
      <c r="AQ63">
        <v>0</v>
      </c>
      <c r="AR63">
        <v>16.559999999999999</v>
      </c>
      <c r="AS63">
        <v>11.434200000000001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2758.5032100000003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686.77995799999997</v>
      </c>
      <c r="L64">
        <v>462</v>
      </c>
      <c r="M64">
        <v>92</v>
      </c>
      <c r="N64">
        <v>57.96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344.25</v>
      </c>
      <c r="V64">
        <v>20.731850000000001</v>
      </c>
      <c r="W64">
        <v>32.170999999999999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40.263599999999997</v>
      </c>
      <c r="AH64">
        <v>64.396000000000001</v>
      </c>
      <c r="AI64">
        <v>0</v>
      </c>
      <c r="AJ64">
        <v>0</v>
      </c>
      <c r="AK64">
        <v>51.013800000000003</v>
      </c>
      <c r="AL64">
        <v>40.088999999999999</v>
      </c>
      <c r="AM64">
        <v>0</v>
      </c>
      <c r="AN64">
        <v>0.82259000000000004</v>
      </c>
      <c r="AO64">
        <v>10.584</v>
      </c>
      <c r="AP64">
        <v>12.169499999999999</v>
      </c>
      <c r="AQ64">
        <v>0</v>
      </c>
      <c r="AR64">
        <v>16.559999999999999</v>
      </c>
      <c r="AS64">
        <v>11.434200000000001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2758.5032100000003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686.77995799999997</v>
      </c>
      <c r="L65">
        <v>462</v>
      </c>
      <c r="M65">
        <v>92</v>
      </c>
      <c r="N65">
        <v>57.96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347.625</v>
      </c>
      <c r="V65">
        <v>20.731850000000001</v>
      </c>
      <c r="W65">
        <v>32.170999999999999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40.263599999999997</v>
      </c>
      <c r="AH65">
        <v>64.396000000000001</v>
      </c>
      <c r="AI65">
        <v>0</v>
      </c>
      <c r="AJ65">
        <v>0</v>
      </c>
      <c r="AK65">
        <v>51.013800000000003</v>
      </c>
      <c r="AL65">
        <v>24.402000000000001</v>
      </c>
      <c r="AM65">
        <v>0</v>
      </c>
      <c r="AN65">
        <v>0.82259000000000004</v>
      </c>
      <c r="AO65">
        <v>10.584</v>
      </c>
      <c r="AP65">
        <v>12.169499999999999</v>
      </c>
      <c r="AQ65">
        <v>0</v>
      </c>
      <c r="AR65">
        <v>16.559999999999999</v>
      </c>
      <c r="AS65">
        <v>11.434200000000001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2746.1912100000004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686.77995799999997</v>
      </c>
      <c r="L66">
        <v>462</v>
      </c>
      <c r="M66">
        <v>92</v>
      </c>
      <c r="N66">
        <v>57.96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347.625</v>
      </c>
      <c r="V66">
        <v>20.731850000000001</v>
      </c>
      <c r="W66">
        <v>32.170999999999999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40.263599999999997</v>
      </c>
      <c r="AH66">
        <v>70.172700000000006</v>
      </c>
      <c r="AI66">
        <v>0</v>
      </c>
      <c r="AJ66">
        <v>0</v>
      </c>
      <c r="AK66">
        <v>51.013800000000003</v>
      </c>
      <c r="AL66">
        <v>24.402000000000001</v>
      </c>
      <c r="AM66">
        <v>0</v>
      </c>
      <c r="AN66">
        <v>0.82259000000000004</v>
      </c>
      <c r="AO66">
        <v>11.172000000000001</v>
      </c>
      <c r="AP66">
        <v>12.169499999999999</v>
      </c>
      <c r="AQ66">
        <v>0</v>
      </c>
      <c r="AR66">
        <v>16.559999999999999</v>
      </c>
      <c r="AS66">
        <v>11.434200000000001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2752.5559100000005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686.77995799999997</v>
      </c>
      <c r="L67">
        <v>462</v>
      </c>
      <c r="M67">
        <v>92</v>
      </c>
      <c r="N67">
        <v>57.96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347.625</v>
      </c>
      <c r="V67">
        <v>20.731850000000001</v>
      </c>
      <c r="W67">
        <v>32.170999999999999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2.3778000000000001</v>
      </c>
      <c r="AE67">
        <v>49.436556000000003</v>
      </c>
      <c r="AF67">
        <v>8.8740000000000006</v>
      </c>
      <c r="AG67">
        <v>40.263599999999997</v>
      </c>
      <c r="AH67">
        <v>70.172700000000006</v>
      </c>
      <c r="AI67">
        <v>0</v>
      </c>
      <c r="AJ67">
        <v>0</v>
      </c>
      <c r="AK67">
        <v>51.013800000000003</v>
      </c>
      <c r="AL67">
        <v>24.402000000000001</v>
      </c>
      <c r="AM67">
        <v>0</v>
      </c>
      <c r="AN67">
        <v>0.82259000000000004</v>
      </c>
      <c r="AO67">
        <v>11.172000000000001</v>
      </c>
      <c r="AP67">
        <v>12.169499999999999</v>
      </c>
      <c r="AQ67">
        <v>0</v>
      </c>
      <c r="AR67">
        <v>16.559999999999999</v>
      </c>
      <c r="AS67">
        <v>10.089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2753.5885100000005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686.77995799999997</v>
      </c>
      <c r="L68">
        <v>462</v>
      </c>
      <c r="M68">
        <v>92</v>
      </c>
      <c r="N68">
        <v>57.96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347.625</v>
      </c>
      <c r="V68">
        <v>20.731850000000001</v>
      </c>
      <c r="W68">
        <v>32.170999999999999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7.9260000000000002</v>
      </c>
      <c r="AE68">
        <v>49.436556000000003</v>
      </c>
      <c r="AF68">
        <v>8.8740000000000006</v>
      </c>
      <c r="AG68">
        <v>40.263599999999997</v>
      </c>
      <c r="AH68">
        <v>70.172700000000006</v>
      </c>
      <c r="AI68">
        <v>0</v>
      </c>
      <c r="AJ68">
        <v>0</v>
      </c>
      <c r="AK68">
        <v>51.013800000000003</v>
      </c>
      <c r="AL68">
        <v>24.402000000000001</v>
      </c>
      <c r="AM68">
        <v>0</v>
      </c>
      <c r="AN68">
        <v>0.82259000000000004</v>
      </c>
      <c r="AO68">
        <v>11.172000000000001</v>
      </c>
      <c r="AP68">
        <v>12.169499999999999</v>
      </c>
      <c r="AQ68">
        <v>0</v>
      </c>
      <c r="AR68">
        <v>16.559999999999999</v>
      </c>
      <c r="AS68">
        <v>10.089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2759.1367099999998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686.77995799999997</v>
      </c>
      <c r="L69">
        <v>462</v>
      </c>
      <c r="M69">
        <v>92</v>
      </c>
      <c r="N69">
        <v>57.96</v>
      </c>
      <c r="O69">
        <v>123.66562500000001</v>
      </c>
      <c r="P69">
        <v>103.125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347.625</v>
      </c>
      <c r="V69">
        <v>20.731850000000001</v>
      </c>
      <c r="W69">
        <v>32.170999999999999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18.229800000000001</v>
      </c>
      <c r="AE69">
        <v>49.436556000000003</v>
      </c>
      <c r="AF69">
        <v>8.8740000000000006</v>
      </c>
      <c r="AG69">
        <v>40.263599999999997</v>
      </c>
      <c r="AH69">
        <v>70.172700000000006</v>
      </c>
      <c r="AI69">
        <v>0</v>
      </c>
      <c r="AJ69">
        <v>0</v>
      </c>
      <c r="AK69">
        <v>51.013800000000003</v>
      </c>
      <c r="AL69">
        <v>24.402000000000001</v>
      </c>
      <c r="AM69">
        <v>0</v>
      </c>
      <c r="AN69">
        <v>0.57389999999999997</v>
      </c>
      <c r="AO69">
        <v>11.172000000000001</v>
      </c>
      <c r="AP69">
        <v>12.169499999999999</v>
      </c>
      <c r="AQ69">
        <v>0</v>
      </c>
      <c r="AR69">
        <v>16.559999999999999</v>
      </c>
      <c r="AS69">
        <v>10.089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2769.19182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686.77995799999997</v>
      </c>
      <c r="L70">
        <v>462</v>
      </c>
      <c r="M70">
        <v>92</v>
      </c>
      <c r="N70">
        <v>57.96</v>
      </c>
      <c r="O70">
        <v>123.66562500000001</v>
      </c>
      <c r="P70">
        <v>103.125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347.625</v>
      </c>
      <c r="V70">
        <v>20.731850000000001</v>
      </c>
      <c r="W70">
        <v>32.170999999999999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27.408107999999999</v>
      </c>
      <c r="AE70">
        <v>49.436556000000003</v>
      </c>
      <c r="AF70">
        <v>8.8740000000000006</v>
      </c>
      <c r="AG70">
        <v>40.263599999999997</v>
      </c>
      <c r="AH70">
        <v>70.172700000000006</v>
      </c>
      <c r="AI70">
        <v>0</v>
      </c>
      <c r="AJ70">
        <v>0</v>
      </c>
      <c r="AK70">
        <v>51.013800000000003</v>
      </c>
      <c r="AL70">
        <v>24.402000000000001</v>
      </c>
      <c r="AM70">
        <v>0</v>
      </c>
      <c r="AN70">
        <v>0.57389999999999997</v>
      </c>
      <c r="AO70">
        <v>11.172000000000001</v>
      </c>
      <c r="AP70">
        <v>12.169499999999999</v>
      </c>
      <c r="AQ70">
        <v>0</v>
      </c>
      <c r="AR70">
        <v>16.559999999999999</v>
      </c>
      <c r="AS70">
        <v>10.089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2778.3701279999996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686.77995799999997</v>
      </c>
      <c r="L71">
        <v>462</v>
      </c>
      <c r="M71">
        <v>92</v>
      </c>
      <c r="N71">
        <v>57.96</v>
      </c>
      <c r="O71">
        <v>123.66562500000001</v>
      </c>
      <c r="P71">
        <v>103.125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347.625</v>
      </c>
      <c r="V71">
        <v>20.731850000000001</v>
      </c>
      <c r="W71">
        <v>32.170999999999999</v>
      </c>
      <c r="X71">
        <v>147.515625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27.408107999999999</v>
      </c>
      <c r="AE71">
        <v>49.436556000000003</v>
      </c>
      <c r="AF71">
        <v>8.8740000000000006</v>
      </c>
      <c r="AG71">
        <v>40.263599999999997</v>
      </c>
      <c r="AH71">
        <v>65.816500000000005</v>
      </c>
      <c r="AI71">
        <v>0</v>
      </c>
      <c r="AJ71">
        <v>0</v>
      </c>
      <c r="AK71">
        <v>51.013800000000003</v>
      </c>
      <c r="AL71">
        <v>24.402000000000001</v>
      </c>
      <c r="AM71">
        <v>0</v>
      </c>
      <c r="AN71">
        <v>0.57389999999999997</v>
      </c>
      <c r="AO71">
        <v>11.172000000000001</v>
      </c>
      <c r="AP71">
        <v>12.169499999999999</v>
      </c>
      <c r="AQ71">
        <v>0</v>
      </c>
      <c r="AR71">
        <v>18.768000000000001</v>
      </c>
      <c r="AS71">
        <v>14.7972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2774.4093280000002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686.77995799999997</v>
      </c>
      <c r="L72">
        <v>462</v>
      </c>
      <c r="M72">
        <v>92</v>
      </c>
      <c r="N72">
        <v>57.96</v>
      </c>
      <c r="O72">
        <v>123.66562500000001</v>
      </c>
      <c r="P72">
        <v>103.125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347.625</v>
      </c>
      <c r="V72">
        <v>20.731850000000001</v>
      </c>
      <c r="W72">
        <v>32.170999999999999</v>
      </c>
      <c r="X72">
        <v>147.515625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27.408107999999999</v>
      </c>
      <c r="AE72">
        <v>49.436556000000003</v>
      </c>
      <c r="AF72">
        <v>8.8740000000000006</v>
      </c>
      <c r="AG72">
        <v>40.263599999999997</v>
      </c>
      <c r="AH72">
        <v>61.555</v>
      </c>
      <c r="AI72">
        <v>0</v>
      </c>
      <c r="AJ72">
        <v>0</v>
      </c>
      <c r="AK72">
        <v>51.013800000000003</v>
      </c>
      <c r="AL72">
        <v>24.402000000000001</v>
      </c>
      <c r="AM72">
        <v>0</v>
      </c>
      <c r="AN72">
        <v>0.57389999999999997</v>
      </c>
      <c r="AO72">
        <v>11.172000000000001</v>
      </c>
      <c r="AP72">
        <v>12.169499999999999</v>
      </c>
      <c r="AQ72">
        <v>15.435</v>
      </c>
      <c r="AR72">
        <v>48.576000000000001</v>
      </c>
      <c r="AS72">
        <v>14.7972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2815.3908280000001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686.77995799999997</v>
      </c>
      <c r="L73">
        <v>462</v>
      </c>
      <c r="M73">
        <v>92</v>
      </c>
      <c r="N73">
        <v>57.96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347.625</v>
      </c>
      <c r="V73">
        <v>20.731850000000001</v>
      </c>
      <c r="W73">
        <v>32.170999999999999</v>
      </c>
      <c r="X73">
        <v>147.515625</v>
      </c>
      <c r="Y73">
        <v>0</v>
      </c>
      <c r="Z73">
        <v>0</v>
      </c>
      <c r="AA73">
        <v>0</v>
      </c>
      <c r="AB73">
        <v>9.3309999999999995</v>
      </c>
      <c r="AC73">
        <v>0</v>
      </c>
      <c r="AD73">
        <v>27.408107999999999</v>
      </c>
      <c r="AE73">
        <v>49.436556000000003</v>
      </c>
      <c r="AF73">
        <v>8.8740000000000006</v>
      </c>
      <c r="AG73">
        <v>40.263599999999997</v>
      </c>
      <c r="AH73">
        <v>61.555</v>
      </c>
      <c r="AI73">
        <v>0</v>
      </c>
      <c r="AJ73">
        <v>0</v>
      </c>
      <c r="AK73">
        <v>51.013800000000003</v>
      </c>
      <c r="AL73">
        <v>24.402000000000001</v>
      </c>
      <c r="AM73">
        <v>0</v>
      </c>
      <c r="AN73">
        <v>0.57389999999999997</v>
      </c>
      <c r="AO73">
        <v>13.23</v>
      </c>
      <c r="AP73">
        <v>12.169499999999999</v>
      </c>
      <c r="AQ73">
        <v>31.122</v>
      </c>
      <c r="AR73">
        <v>14.352</v>
      </c>
      <c r="AS73">
        <v>14.7972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2798.9118279999998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686.77995799999997</v>
      </c>
      <c r="L74">
        <v>462</v>
      </c>
      <c r="M74">
        <v>92</v>
      </c>
      <c r="N74">
        <v>57.96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347.625</v>
      </c>
      <c r="V74">
        <v>20.731850000000001</v>
      </c>
      <c r="W74">
        <v>32.170999999999999</v>
      </c>
      <c r="X74">
        <v>147.515625</v>
      </c>
      <c r="Y74">
        <v>0</v>
      </c>
      <c r="Z74">
        <v>0</v>
      </c>
      <c r="AA74">
        <v>13.983000000000001</v>
      </c>
      <c r="AB74">
        <v>9.3309999999999995</v>
      </c>
      <c r="AC74">
        <v>0</v>
      </c>
      <c r="AD74">
        <v>27.408107999999999</v>
      </c>
      <c r="AE74">
        <v>49.436556000000003</v>
      </c>
      <c r="AF74">
        <v>8.8740000000000006</v>
      </c>
      <c r="AG74">
        <v>40.263599999999997</v>
      </c>
      <c r="AH74">
        <v>61.555</v>
      </c>
      <c r="AI74">
        <v>0</v>
      </c>
      <c r="AJ74">
        <v>0</v>
      </c>
      <c r="AK74">
        <v>51.013800000000003</v>
      </c>
      <c r="AL74">
        <v>36.021999999999998</v>
      </c>
      <c r="AM74">
        <v>0</v>
      </c>
      <c r="AN74">
        <v>0.57389999999999997</v>
      </c>
      <c r="AO74">
        <v>13.23</v>
      </c>
      <c r="AP74">
        <v>12.169499999999999</v>
      </c>
      <c r="AQ74">
        <v>45.36</v>
      </c>
      <c r="AR74">
        <v>14.352</v>
      </c>
      <c r="AS74">
        <v>14.7972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2838.7528280000001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686.77995799999997</v>
      </c>
      <c r="L75">
        <v>462</v>
      </c>
      <c r="M75">
        <v>92</v>
      </c>
      <c r="N75">
        <v>57.96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347.625</v>
      </c>
      <c r="V75">
        <v>20.731850000000001</v>
      </c>
      <c r="W75">
        <v>32.170999999999999</v>
      </c>
      <c r="X75">
        <v>147.515625</v>
      </c>
      <c r="Y75">
        <v>0</v>
      </c>
      <c r="Z75">
        <v>0</v>
      </c>
      <c r="AA75">
        <v>13.983000000000001</v>
      </c>
      <c r="AB75">
        <v>9.3309999999999995</v>
      </c>
      <c r="AC75">
        <v>0</v>
      </c>
      <c r="AD75">
        <v>27.408107999999999</v>
      </c>
      <c r="AE75">
        <v>49.436556000000003</v>
      </c>
      <c r="AF75">
        <v>8.8740000000000006</v>
      </c>
      <c r="AG75">
        <v>40.263599999999997</v>
      </c>
      <c r="AH75">
        <v>61.555</v>
      </c>
      <c r="AI75">
        <v>0</v>
      </c>
      <c r="AJ75">
        <v>0</v>
      </c>
      <c r="AK75">
        <v>51.013800000000003</v>
      </c>
      <c r="AL75">
        <v>24.402000000000001</v>
      </c>
      <c r="AM75">
        <v>0</v>
      </c>
      <c r="AN75">
        <v>0.57389999999999997</v>
      </c>
      <c r="AO75">
        <v>13.23</v>
      </c>
      <c r="AP75">
        <v>12.169499999999999</v>
      </c>
      <c r="AQ75">
        <v>45.36</v>
      </c>
      <c r="AR75">
        <v>14.352</v>
      </c>
      <c r="AS75">
        <v>14.7972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2827.1328280000002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686.77995799999997</v>
      </c>
      <c r="L76">
        <v>462</v>
      </c>
      <c r="M76">
        <v>92</v>
      </c>
      <c r="N76">
        <v>57.96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347.625</v>
      </c>
      <c r="V76">
        <v>20.731850000000001</v>
      </c>
      <c r="W76">
        <v>32.170999999999999</v>
      </c>
      <c r="X76">
        <v>147.515625</v>
      </c>
      <c r="Y76">
        <v>0</v>
      </c>
      <c r="Z76">
        <v>0</v>
      </c>
      <c r="AA76">
        <v>28.045000000000002</v>
      </c>
      <c r="AB76">
        <v>9.3309999999999995</v>
      </c>
      <c r="AC76">
        <v>0</v>
      </c>
      <c r="AD76">
        <v>27.408107999999999</v>
      </c>
      <c r="AE76">
        <v>49.436556000000003</v>
      </c>
      <c r="AF76">
        <v>8.8740000000000006</v>
      </c>
      <c r="AG76">
        <v>40.263599999999997</v>
      </c>
      <c r="AH76">
        <v>61.555</v>
      </c>
      <c r="AI76">
        <v>0</v>
      </c>
      <c r="AJ76">
        <v>0</v>
      </c>
      <c r="AK76">
        <v>51.013800000000003</v>
      </c>
      <c r="AL76">
        <v>24.402000000000001</v>
      </c>
      <c r="AM76">
        <v>3.5991</v>
      </c>
      <c r="AN76">
        <v>0.57389999999999997</v>
      </c>
      <c r="AO76">
        <v>13.23</v>
      </c>
      <c r="AP76">
        <v>12.169499999999999</v>
      </c>
      <c r="AQ76">
        <v>52.542000000000002</v>
      </c>
      <c r="AR76">
        <v>14.352</v>
      </c>
      <c r="AS76">
        <v>14.7972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2851.9759279999998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686.77995799999997</v>
      </c>
      <c r="L77">
        <v>462</v>
      </c>
      <c r="M77">
        <v>92</v>
      </c>
      <c r="N77">
        <v>57.96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347.625</v>
      </c>
      <c r="V77">
        <v>20.731850000000001</v>
      </c>
      <c r="W77">
        <v>32.170999999999999</v>
      </c>
      <c r="X77">
        <v>147.515625</v>
      </c>
      <c r="Y77">
        <v>0</v>
      </c>
      <c r="Z77">
        <v>0</v>
      </c>
      <c r="AA77">
        <v>41.08</v>
      </c>
      <c r="AB77">
        <v>9.3309999999999995</v>
      </c>
      <c r="AC77">
        <v>9.6778399999999998</v>
      </c>
      <c r="AD77">
        <v>27.408107999999999</v>
      </c>
      <c r="AE77">
        <v>49.436556000000003</v>
      </c>
      <c r="AF77">
        <v>8.8740000000000006</v>
      </c>
      <c r="AG77">
        <v>40.263599999999997</v>
      </c>
      <c r="AH77">
        <v>104.17</v>
      </c>
      <c r="AI77">
        <v>0</v>
      </c>
      <c r="AJ77">
        <v>0</v>
      </c>
      <c r="AK77">
        <v>51.013800000000003</v>
      </c>
      <c r="AL77">
        <v>24.402000000000001</v>
      </c>
      <c r="AM77">
        <v>3.5991</v>
      </c>
      <c r="AN77">
        <v>0.82259000000000004</v>
      </c>
      <c r="AO77">
        <v>13.23</v>
      </c>
      <c r="AP77">
        <v>12.169499999999999</v>
      </c>
      <c r="AQ77">
        <v>62.244</v>
      </c>
      <c r="AR77">
        <v>14.352</v>
      </c>
      <c r="AS77">
        <v>14.7972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2927.2544579999999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686.77995799999997</v>
      </c>
      <c r="L78">
        <v>462</v>
      </c>
      <c r="M78">
        <v>92</v>
      </c>
      <c r="N78">
        <v>57.96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347.625</v>
      </c>
      <c r="V78">
        <v>20.731850000000001</v>
      </c>
      <c r="W78">
        <v>32.170999999999999</v>
      </c>
      <c r="X78">
        <v>147.515625</v>
      </c>
      <c r="Y78">
        <v>0</v>
      </c>
      <c r="Z78">
        <v>6.5208000000000004</v>
      </c>
      <c r="AA78">
        <v>41.08</v>
      </c>
      <c r="AB78">
        <v>18.661999999999999</v>
      </c>
      <c r="AC78">
        <v>19.35568</v>
      </c>
      <c r="AD78">
        <v>27.408107999999999</v>
      </c>
      <c r="AE78">
        <v>49.436556000000003</v>
      </c>
      <c r="AF78">
        <v>8.8740000000000006</v>
      </c>
      <c r="AG78">
        <v>40.263599999999997</v>
      </c>
      <c r="AH78">
        <v>116.9545</v>
      </c>
      <c r="AI78">
        <v>3.1825000000000001</v>
      </c>
      <c r="AJ78">
        <v>0</v>
      </c>
      <c r="AK78">
        <v>51.013800000000003</v>
      </c>
      <c r="AL78">
        <v>24.402000000000001</v>
      </c>
      <c r="AM78">
        <v>5.1986999999999997</v>
      </c>
      <c r="AN78">
        <v>0.82259000000000004</v>
      </c>
      <c r="AO78">
        <v>13.23</v>
      </c>
      <c r="AP78">
        <v>12.169499999999999</v>
      </c>
      <c r="AQ78">
        <v>62.244</v>
      </c>
      <c r="AR78">
        <v>17.664000000000001</v>
      </c>
      <c r="AS78">
        <v>14.7972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2973.6626979999996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686.77995799999997</v>
      </c>
      <c r="L79">
        <v>462</v>
      </c>
      <c r="M79">
        <v>92</v>
      </c>
      <c r="N79">
        <v>57.96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347.625</v>
      </c>
      <c r="V79">
        <v>20.731850000000001</v>
      </c>
      <c r="W79">
        <v>32.170999999999999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17.748000000000001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51.013800000000003</v>
      </c>
      <c r="AL79">
        <v>24.402000000000001</v>
      </c>
      <c r="AM79">
        <v>15.804048</v>
      </c>
      <c r="AN79">
        <v>0.82259000000000004</v>
      </c>
      <c r="AO79">
        <v>13.23</v>
      </c>
      <c r="AP79">
        <v>12.169499999999999</v>
      </c>
      <c r="AQ79">
        <v>62.244</v>
      </c>
      <c r="AR79">
        <v>17.664000000000001</v>
      </c>
      <c r="AS79">
        <v>14.7972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3099.8522340000009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83.296000000000006</v>
      </c>
      <c r="K80">
        <v>686.77995799999997</v>
      </c>
      <c r="L80">
        <v>462</v>
      </c>
      <c r="M80">
        <v>92</v>
      </c>
      <c r="N80">
        <v>57.96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347.625</v>
      </c>
      <c r="V80">
        <v>20.731850000000001</v>
      </c>
      <c r="W80">
        <v>32.170999999999999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17.748000000000001</v>
      </c>
      <c r="AG80">
        <v>40.263599999999997</v>
      </c>
      <c r="AH80">
        <v>140.34540000000001</v>
      </c>
      <c r="AI80">
        <v>49.051236000000003</v>
      </c>
      <c r="AJ80">
        <v>0</v>
      </c>
      <c r="AK80">
        <v>51.013800000000003</v>
      </c>
      <c r="AL80">
        <v>24.402000000000001</v>
      </c>
      <c r="AM80">
        <v>15.804048</v>
      </c>
      <c r="AN80">
        <v>0.82259000000000004</v>
      </c>
      <c r="AO80">
        <v>13.23</v>
      </c>
      <c r="AP80">
        <v>12.169499999999999</v>
      </c>
      <c r="AQ80">
        <v>62.244</v>
      </c>
      <c r="AR80">
        <v>17.664000000000001</v>
      </c>
      <c r="AS80">
        <v>14.7972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3116.2026460000006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83.296000000000006</v>
      </c>
      <c r="K81">
        <v>686.77995799999997</v>
      </c>
      <c r="L81">
        <v>462</v>
      </c>
      <c r="M81">
        <v>92</v>
      </c>
      <c r="N81">
        <v>57.96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347.625</v>
      </c>
      <c r="V81">
        <v>20.731850000000001</v>
      </c>
      <c r="W81">
        <v>32.170999999999999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17.748000000000001</v>
      </c>
      <c r="AG81">
        <v>40.263599999999997</v>
      </c>
      <c r="AH81">
        <v>140.34540000000001</v>
      </c>
      <c r="AI81">
        <v>49.051236000000003</v>
      </c>
      <c r="AJ81">
        <v>0</v>
      </c>
      <c r="AK81">
        <v>51.013800000000003</v>
      </c>
      <c r="AL81">
        <v>24.402000000000001</v>
      </c>
      <c r="AM81">
        <v>15.804048</v>
      </c>
      <c r="AN81">
        <v>0.82259000000000004</v>
      </c>
      <c r="AO81">
        <v>13.23</v>
      </c>
      <c r="AP81">
        <v>12.169499999999999</v>
      </c>
      <c r="AQ81">
        <v>62.244</v>
      </c>
      <c r="AR81">
        <v>19.872</v>
      </c>
      <c r="AS81">
        <v>14.7972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3118.4106460000003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83.296000000000006</v>
      </c>
      <c r="K82">
        <v>686.77995799999997</v>
      </c>
      <c r="L82">
        <v>462</v>
      </c>
      <c r="M82">
        <v>92</v>
      </c>
      <c r="N82">
        <v>57.96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347.625</v>
      </c>
      <c r="V82">
        <v>20.731850000000001</v>
      </c>
      <c r="W82">
        <v>32.170999999999999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17.748000000000001</v>
      </c>
      <c r="AG82">
        <v>40.263599999999997</v>
      </c>
      <c r="AH82">
        <v>140.34540000000001</v>
      </c>
      <c r="AI82">
        <v>49.051236000000003</v>
      </c>
      <c r="AJ82">
        <v>0</v>
      </c>
      <c r="AK82">
        <v>51.013800000000003</v>
      </c>
      <c r="AL82">
        <v>24.402000000000001</v>
      </c>
      <c r="AM82">
        <v>15.804048</v>
      </c>
      <c r="AN82">
        <v>0.82259000000000004</v>
      </c>
      <c r="AO82">
        <v>13.23</v>
      </c>
      <c r="AP82">
        <v>12.169499999999999</v>
      </c>
      <c r="AQ82">
        <v>62.244</v>
      </c>
      <c r="AR82">
        <v>19.872</v>
      </c>
      <c r="AS82">
        <v>14.7972</v>
      </c>
      <c r="AT82">
        <v>17.584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3118.4106460000003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83.296000000000006</v>
      </c>
      <c r="K83">
        <v>686.77995799999997</v>
      </c>
      <c r="L83">
        <v>462</v>
      </c>
      <c r="M83">
        <v>92</v>
      </c>
      <c r="N83">
        <v>57.96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347.625</v>
      </c>
      <c r="V83">
        <v>20.731850000000001</v>
      </c>
      <c r="W83">
        <v>32.170999999999999</v>
      </c>
      <c r="X83">
        <v>147.515625</v>
      </c>
      <c r="Y83">
        <v>0</v>
      </c>
      <c r="Z83">
        <v>0</v>
      </c>
      <c r="AA83">
        <v>0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17.748000000000001</v>
      </c>
      <c r="AG83">
        <v>40.263599999999997</v>
      </c>
      <c r="AH83">
        <v>140.34540000000001</v>
      </c>
      <c r="AI83">
        <v>49.051236000000003</v>
      </c>
      <c r="AJ83">
        <v>0</v>
      </c>
      <c r="AK83">
        <v>51.013800000000003</v>
      </c>
      <c r="AL83">
        <v>36.021999999999998</v>
      </c>
      <c r="AM83">
        <v>15.804048</v>
      </c>
      <c r="AN83">
        <v>0.82259000000000004</v>
      </c>
      <c r="AO83">
        <v>13.23</v>
      </c>
      <c r="AP83">
        <v>12.169499999999999</v>
      </c>
      <c r="AQ83">
        <v>62.244</v>
      </c>
      <c r="AR83">
        <v>22.08</v>
      </c>
      <c r="AS83">
        <v>14.7972</v>
      </c>
      <c r="AT83">
        <v>17.584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3070.5281660000005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83.296000000000006</v>
      </c>
      <c r="K84">
        <v>686.77995799999997</v>
      </c>
      <c r="L84">
        <v>462</v>
      </c>
      <c r="M84">
        <v>92</v>
      </c>
      <c r="N84">
        <v>57.96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347.625</v>
      </c>
      <c r="V84">
        <v>20.731850000000001</v>
      </c>
      <c r="W84">
        <v>32.170999999999999</v>
      </c>
      <c r="X84">
        <v>147.515625</v>
      </c>
      <c r="Y84">
        <v>0</v>
      </c>
      <c r="Z84">
        <v>0</v>
      </c>
      <c r="AA84">
        <v>0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17.748000000000001</v>
      </c>
      <c r="AG84">
        <v>40.263599999999997</v>
      </c>
      <c r="AH84">
        <v>140.34540000000001</v>
      </c>
      <c r="AI84">
        <v>32.654995999999997</v>
      </c>
      <c r="AJ84">
        <v>0</v>
      </c>
      <c r="AK84">
        <v>51.013800000000003</v>
      </c>
      <c r="AL84">
        <v>79.376220000000004</v>
      </c>
      <c r="AM84">
        <v>15.804048</v>
      </c>
      <c r="AN84">
        <v>0.82259000000000004</v>
      </c>
      <c r="AO84">
        <v>13.23</v>
      </c>
      <c r="AP84">
        <v>12.169499999999999</v>
      </c>
      <c r="AQ84">
        <v>62.244</v>
      </c>
      <c r="AR84">
        <v>48.576000000000001</v>
      </c>
      <c r="AS84">
        <v>14.7972</v>
      </c>
      <c r="AT84">
        <v>17.584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3123.9821460000012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83.296000000000006</v>
      </c>
      <c r="K85">
        <v>686.77995799999997</v>
      </c>
      <c r="L85">
        <v>462</v>
      </c>
      <c r="M85">
        <v>92</v>
      </c>
      <c r="N85">
        <v>57.96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347.625</v>
      </c>
      <c r="V85">
        <v>20.731850000000001</v>
      </c>
      <c r="W85">
        <v>32.170999999999999</v>
      </c>
      <c r="X85">
        <v>147.515625</v>
      </c>
      <c r="Y85">
        <v>0</v>
      </c>
      <c r="Z85">
        <v>0</v>
      </c>
      <c r="AA85">
        <v>0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17.748000000000001</v>
      </c>
      <c r="AG85">
        <v>40.263599999999997</v>
      </c>
      <c r="AH85">
        <v>140.34540000000001</v>
      </c>
      <c r="AI85">
        <v>5.0919999999999996</v>
      </c>
      <c r="AJ85">
        <v>0</v>
      </c>
      <c r="AK85">
        <v>51.013800000000003</v>
      </c>
      <c r="AL85">
        <v>79.376220000000004</v>
      </c>
      <c r="AM85">
        <v>15.804048</v>
      </c>
      <c r="AN85">
        <v>0.82259000000000004</v>
      </c>
      <c r="AO85">
        <v>13.23</v>
      </c>
      <c r="AP85">
        <v>12.169499999999999</v>
      </c>
      <c r="AQ85">
        <v>62.244</v>
      </c>
      <c r="AR85">
        <v>48.576000000000001</v>
      </c>
      <c r="AS85">
        <v>14.7972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3096.4191500000011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83.296000000000006</v>
      </c>
      <c r="K86">
        <v>686.77995799999997</v>
      </c>
      <c r="L86">
        <v>462</v>
      </c>
      <c r="M86">
        <v>92</v>
      </c>
      <c r="N86">
        <v>57.96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347.625</v>
      </c>
      <c r="V86">
        <v>20.731850000000001</v>
      </c>
      <c r="W86">
        <v>32.170999999999999</v>
      </c>
      <c r="X86">
        <v>147.515625</v>
      </c>
      <c r="Y86">
        <v>0</v>
      </c>
      <c r="Z86">
        <v>0</v>
      </c>
      <c r="AA86">
        <v>0</v>
      </c>
      <c r="AB86">
        <v>18.661999999999999</v>
      </c>
      <c r="AC86">
        <v>9.6778399999999998</v>
      </c>
      <c r="AD86">
        <v>18.229800000000001</v>
      </c>
      <c r="AE86">
        <v>49.436556000000003</v>
      </c>
      <c r="AF86">
        <v>8.8740000000000006</v>
      </c>
      <c r="AG86">
        <v>40.263599999999997</v>
      </c>
      <c r="AH86">
        <v>116.9545</v>
      </c>
      <c r="AI86">
        <v>0</v>
      </c>
      <c r="AJ86">
        <v>0</v>
      </c>
      <c r="AK86">
        <v>51.013800000000003</v>
      </c>
      <c r="AL86">
        <v>79.376220000000004</v>
      </c>
      <c r="AM86">
        <v>10.557359999999999</v>
      </c>
      <c r="AN86">
        <v>0.82259000000000004</v>
      </c>
      <c r="AO86">
        <v>13.23</v>
      </c>
      <c r="AP86">
        <v>12.169499999999999</v>
      </c>
      <c r="AQ86">
        <v>60.48</v>
      </c>
      <c r="AR86">
        <v>12.144</v>
      </c>
      <c r="AS86">
        <v>14.7972</v>
      </c>
      <c r="AT86">
        <v>17.584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2957.0721299999991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83.296000000000006</v>
      </c>
      <c r="K87">
        <v>686.77995799999997</v>
      </c>
      <c r="L87">
        <v>462</v>
      </c>
      <c r="M87">
        <v>92</v>
      </c>
      <c r="N87">
        <v>57.96</v>
      </c>
      <c r="O87">
        <v>123.66562500000001</v>
      </c>
      <c r="P87">
        <v>103.125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347.625</v>
      </c>
      <c r="V87">
        <v>20.731850000000001</v>
      </c>
      <c r="W87">
        <v>32.170999999999999</v>
      </c>
      <c r="X87">
        <v>147.515625</v>
      </c>
      <c r="Y87">
        <v>0</v>
      </c>
      <c r="Z87">
        <v>0</v>
      </c>
      <c r="AA87">
        <v>0</v>
      </c>
      <c r="AB87">
        <v>18.661999999999999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40.263599999999997</v>
      </c>
      <c r="AH87">
        <v>116.9545</v>
      </c>
      <c r="AI87">
        <v>0</v>
      </c>
      <c r="AJ87">
        <v>0</v>
      </c>
      <c r="AK87">
        <v>51.013800000000003</v>
      </c>
      <c r="AL87">
        <v>79.376220000000004</v>
      </c>
      <c r="AM87">
        <v>10.557359999999999</v>
      </c>
      <c r="AN87">
        <v>0.82259000000000004</v>
      </c>
      <c r="AO87">
        <v>13.23</v>
      </c>
      <c r="AP87">
        <v>12.169499999999999</v>
      </c>
      <c r="AQ87">
        <v>60.48</v>
      </c>
      <c r="AR87">
        <v>12.144</v>
      </c>
      <c r="AS87">
        <v>14.7972</v>
      </c>
      <c r="AT87">
        <v>17.584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2957.0721299999991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83.296000000000006</v>
      </c>
      <c r="K88">
        <v>686.77995799999997</v>
      </c>
      <c r="L88">
        <v>462</v>
      </c>
      <c r="M88">
        <v>92</v>
      </c>
      <c r="N88">
        <v>57.96</v>
      </c>
      <c r="O88">
        <v>123.66562500000001</v>
      </c>
      <c r="P88">
        <v>103.125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347.625</v>
      </c>
      <c r="V88">
        <v>20.731850000000001</v>
      </c>
      <c r="W88">
        <v>32.170999999999999</v>
      </c>
      <c r="X88">
        <v>147.515625</v>
      </c>
      <c r="Y88">
        <v>0</v>
      </c>
      <c r="Z88">
        <v>0</v>
      </c>
      <c r="AA88">
        <v>0</v>
      </c>
      <c r="AB88">
        <v>18.661999999999999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40.263599999999997</v>
      </c>
      <c r="AH88">
        <v>116.9545</v>
      </c>
      <c r="AI88">
        <v>0</v>
      </c>
      <c r="AJ88">
        <v>0</v>
      </c>
      <c r="AK88">
        <v>51.013800000000003</v>
      </c>
      <c r="AL88">
        <v>36.021999999999998</v>
      </c>
      <c r="AM88">
        <v>10.557359999999999</v>
      </c>
      <c r="AN88">
        <v>0.82259000000000004</v>
      </c>
      <c r="AO88">
        <v>13.23</v>
      </c>
      <c r="AP88">
        <v>12.169499999999999</v>
      </c>
      <c r="AQ88">
        <v>60.48</v>
      </c>
      <c r="AR88">
        <v>12.144</v>
      </c>
      <c r="AS88">
        <v>14.7972</v>
      </c>
      <c r="AT88">
        <v>17.584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2914.7679099999991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83.296000000000006</v>
      </c>
      <c r="K89">
        <v>686.77995799999997</v>
      </c>
      <c r="L89">
        <v>462</v>
      </c>
      <c r="M89">
        <v>92</v>
      </c>
      <c r="N89">
        <v>57.96</v>
      </c>
      <c r="O89">
        <v>123.66562500000001</v>
      </c>
      <c r="P89">
        <v>103.125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347.625</v>
      </c>
      <c r="V89">
        <v>20.731850000000001</v>
      </c>
      <c r="W89">
        <v>32.170999999999999</v>
      </c>
      <c r="X89">
        <v>147.515625</v>
      </c>
      <c r="Y89">
        <v>0</v>
      </c>
      <c r="Z89">
        <v>0</v>
      </c>
      <c r="AA89">
        <v>0</v>
      </c>
      <c r="AB89">
        <v>18.661999999999999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40.263599999999997</v>
      </c>
      <c r="AH89">
        <v>116.9545</v>
      </c>
      <c r="AI89">
        <v>0</v>
      </c>
      <c r="AJ89">
        <v>0</v>
      </c>
      <c r="AK89">
        <v>51.013800000000003</v>
      </c>
      <c r="AL89">
        <v>23.24</v>
      </c>
      <c r="AM89">
        <v>10.557359999999999</v>
      </c>
      <c r="AN89">
        <v>0.82259000000000004</v>
      </c>
      <c r="AO89">
        <v>16.170000000000002</v>
      </c>
      <c r="AP89">
        <v>12.169499999999999</v>
      </c>
      <c r="AQ89">
        <v>60.48</v>
      </c>
      <c r="AR89">
        <v>12.144</v>
      </c>
      <c r="AS89">
        <v>14.7972</v>
      </c>
      <c r="AT89">
        <v>17.584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2904.925909999999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83.296000000000006</v>
      </c>
      <c r="K90">
        <v>686.77995799999997</v>
      </c>
      <c r="L90">
        <v>462</v>
      </c>
      <c r="M90">
        <v>92</v>
      </c>
      <c r="N90">
        <v>57.96</v>
      </c>
      <c r="O90">
        <v>123.66562500000001</v>
      </c>
      <c r="P90">
        <v>103.125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347.625</v>
      </c>
      <c r="V90">
        <v>20.731850000000001</v>
      </c>
      <c r="W90">
        <v>32.170999999999999</v>
      </c>
      <c r="X90">
        <v>147.515625</v>
      </c>
      <c r="Y90">
        <v>0</v>
      </c>
      <c r="Z90">
        <v>0</v>
      </c>
      <c r="AA90">
        <v>0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17.748000000000001</v>
      </c>
      <c r="AG90">
        <v>40.263599999999997</v>
      </c>
      <c r="AH90">
        <v>140.34540000000001</v>
      </c>
      <c r="AI90">
        <v>0</v>
      </c>
      <c r="AJ90">
        <v>0</v>
      </c>
      <c r="AK90">
        <v>51.013800000000003</v>
      </c>
      <c r="AL90">
        <v>23.24</v>
      </c>
      <c r="AM90">
        <v>10.557359999999999</v>
      </c>
      <c r="AN90">
        <v>0.82259000000000004</v>
      </c>
      <c r="AO90">
        <v>16.170000000000002</v>
      </c>
      <c r="AP90">
        <v>12.169499999999999</v>
      </c>
      <c r="AQ90">
        <v>62.244</v>
      </c>
      <c r="AR90">
        <v>19.872</v>
      </c>
      <c r="AS90">
        <v>14.7972</v>
      </c>
      <c r="AT90">
        <v>17.584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3005.2302420000005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686.77995799999997</v>
      </c>
      <c r="L91">
        <v>462</v>
      </c>
      <c r="M91">
        <v>92</v>
      </c>
      <c r="N91">
        <v>57.96</v>
      </c>
      <c r="O91">
        <v>123.66562500000001</v>
      </c>
      <c r="P91">
        <v>103.125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347.625</v>
      </c>
      <c r="V91">
        <v>20.731850000000001</v>
      </c>
      <c r="W91">
        <v>32.170999999999999</v>
      </c>
      <c r="X91">
        <v>147.515625</v>
      </c>
      <c r="Y91">
        <v>0</v>
      </c>
      <c r="Z91">
        <v>19.5624</v>
      </c>
      <c r="AA91">
        <v>0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17.748000000000001</v>
      </c>
      <c r="AG91">
        <v>40.263599999999997</v>
      </c>
      <c r="AH91">
        <v>140.34540000000001</v>
      </c>
      <c r="AI91">
        <v>0</v>
      </c>
      <c r="AJ91">
        <v>0</v>
      </c>
      <c r="AK91">
        <v>51.013800000000003</v>
      </c>
      <c r="AL91">
        <v>23.24</v>
      </c>
      <c r="AM91">
        <v>10.557359999999999</v>
      </c>
      <c r="AN91">
        <v>0.82259000000000004</v>
      </c>
      <c r="AO91">
        <v>16.170000000000002</v>
      </c>
      <c r="AP91">
        <v>12.169499999999999</v>
      </c>
      <c r="AQ91">
        <v>62.244</v>
      </c>
      <c r="AR91">
        <v>19.872</v>
      </c>
      <c r="AS91">
        <v>14.7972</v>
      </c>
      <c r="AT91">
        <v>17.584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3025.335642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686.77995799999997</v>
      </c>
      <c r="L92">
        <v>462</v>
      </c>
      <c r="M92">
        <v>92</v>
      </c>
      <c r="N92">
        <v>57.96</v>
      </c>
      <c r="O92">
        <v>123.66562500000001</v>
      </c>
      <c r="P92">
        <v>103.125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347.625</v>
      </c>
      <c r="V92">
        <v>20.731850000000001</v>
      </c>
      <c r="W92">
        <v>32.170999999999999</v>
      </c>
      <c r="X92">
        <v>147.515625</v>
      </c>
      <c r="Y92">
        <v>0</v>
      </c>
      <c r="Z92">
        <v>19.5624</v>
      </c>
      <c r="AA92">
        <v>28.045000000000002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17.748000000000001</v>
      </c>
      <c r="AG92">
        <v>40.263599999999997</v>
      </c>
      <c r="AH92">
        <v>140.34540000000001</v>
      </c>
      <c r="AI92">
        <v>0</v>
      </c>
      <c r="AJ92">
        <v>0</v>
      </c>
      <c r="AK92">
        <v>51.013800000000003</v>
      </c>
      <c r="AL92">
        <v>23.24</v>
      </c>
      <c r="AM92">
        <v>10.557359999999999</v>
      </c>
      <c r="AN92">
        <v>0.82259000000000004</v>
      </c>
      <c r="AO92">
        <v>16.170000000000002</v>
      </c>
      <c r="AP92">
        <v>12.169499999999999</v>
      </c>
      <c r="AQ92">
        <v>62.244</v>
      </c>
      <c r="AR92">
        <v>19.872</v>
      </c>
      <c r="AS92">
        <v>14.7972</v>
      </c>
      <c r="AT92">
        <v>17.584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3053.3806420000001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686.77995799999997</v>
      </c>
      <c r="L93">
        <v>462</v>
      </c>
      <c r="M93">
        <v>92</v>
      </c>
      <c r="N93">
        <v>57.96</v>
      </c>
      <c r="O93">
        <v>123.66562500000001</v>
      </c>
      <c r="P93">
        <v>103.125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347.625</v>
      </c>
      <c r="V93">
        <v>20.731850000000001</v>
      </c>
      <c r="W93">
        <v>32.170999999999999</v>
      </c>
      <c r="X93">
        <v>147.515625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17.748000000000001</v>
      </c>
      <c r="AG93">
        <v>40.263599999999997</v>
      </c>
      <c r="AH93">
        <v>140.34540000000001</v>
      </c>
      <c r="AI93">
        <v>0</v>
      </c>
      <c r="AJ93">
        <v>0</v>
      </c>
      <c r="AK93">
        <v>51.013800000000003</v>
      </c>
      <c r="AL93">
        <v>23.24</v>
      </c>
      <c r="AM93">
        <v>10.557359999999999</v>
      </c>
      <c r="AN93">
        <v>0.82259000000000004</v>
      </c>
      <c r="AO93">
        <v>16.170000000000002</v>
      </c>
      <c r="AP93">
        <v>12.169499999999999</v>
      </c>
      <c r="AQ93">
        <v>62.244</v>
      </c>
      <c r="AR93">
        <v>19.872</v>
      </c>
      <c r="AS93">
        <v>14.7972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3067.4837219999999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686.77995799999997</v>
      </c>
      <c r="L94">
        <v>462</v>
      </c>
      <c r="M94">
        <v>92</v>
      </c>
      <c r="N94">
        <v>57.96</v>
      </c>
      <c r="O94">
        <v>123.66562500000001</v>
      </c>
      <c r="P94">
        <v>103.125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347.625</v>
      </c>
      <c r="V94">
        <v>20.731850000000001</v>
      </c>
      <c r="W94">
        <v>32.170999999999999</v>
      </c>
      <c r="X94">
        <v>147.515625</v>
      </c>
      <c r="Y94">
        <v>0</v>
      </c>
      <c r="Z94">
        <v>19.5624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17.748000000000001</v>
      </c>
      <c r="AG94">
        <v>40.263599999999997</v>
      </c>
      <c r="AH94">
        <v>140.34540000000001</v>
      </c>
      <c r="AI94">
        <v>0</v>
      </c>
      <c r="AJ94">
        <v>0</v>
      </c>
      <c r="AK94">
        <v>51.013800000000003</v>
      </c>
      <c r="AL94">
        <v>23.24</v>
      </c>
      <c r="AM94">
        <v>10.557359999999999</v>
      </c>
      <c r="AN94">
        <v>0.82259000000000004</v>
      </c>
      <c r="AO94">
        <v>16.170000000000002</v>
      </c>
      <c r="AP94">
        <v>12.169499999999999</v>
      </c>
      <c r="AQ94">
        <v>60.48</v>
      </c>
      <c r="AR94">
        <v>19.872</v>
      </c>
      <c r="AS94">
        <v>14.7972</v>
      </c>
      <c r="AT94">
        <v>17.584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3065.7197219999998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686.77995799999997</v>
      </c>
      <c r="L95">
        <v>462</v>
      </c>
      <c r="M95">
        <v>92</v>
      </c>
      <c r="N95">
        <v>57.96</v>
      </c>
      <c r="O95">
        <v>123.66562500000001</v>
      </c>
      <c r="P95">
        <v>103.125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347.625</v>
      </c>
      <c r="V95">
        <v>20.731850000000001</v>
      </c>
      <c r="W95">
        <v>32.170999999999999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19.35568</v>
      </c>
      <c r="AD95">
        <v>18.229800000000001</v>
      </c>
      <c r="AE95">
        <v>49.436556000000003</v>
      </c>
      <c r="AF95">
        <v>8.8740000000000006</v>
      </c>
      <c r="AG95">
        <v>40.263599999999997</v>
      </c>
      <c r="AH95">
        <v>116.9545</v>
      </c>
      <c r="AI95">
        <v>0</v>
      </c>
      <c r="AJ95">
        <v>0</v>
      </c>
      <c r="AK95">
        <v>51.013800000000003</v>
      </c>
      <c r="AL95">
        <v>23.24</v>
      </c>
      <c r="AM95">
        <v>10.557359999999999</v>
      </c>
      <c r="AN95">
        <v>0.82259000000000004</v>
      </c>
      <c r="AO95">
        <v>16.170000000000002</v>
      </c>
      <c r="AP95">
        <v>12.169499999999999</v>
      </c>
      <c r="AQ95">
        <v>60.48</v>
      </c>
      <c r="AR95">
        <v>15.456</v>
      </c>
      <c r="AS95">
        <v>10.089</v>
      </c>
      <c r="AT95">
        <v>17.584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2978.8827499999993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686.77995799999997</v>
      </c>
      <c r="L96">
        <v>462</v>
      </c>
      <c r="M96">
        <v>92</v>
      </c>
      <c r="N96">
        <v>57.96</v>
      </c>
      <c r="O96">
        <v>123.66562500000001</v>
      </c>
      <c r="P96">
        <v>103.125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347.625</v>
      </c>
      <c r="V96">
        <v>20.731850000000001</v>
      </c>
      <c r="W96">
        <v>32.170999999999999</v>
      </c>
      <c r="X96">
        <v>147.515625</v>
      </c>
      <c r="Y96">
        <v>0</v>
      </c>
      <c r="Z96">
        <v>0</v>
      </c>
      <c r="AA96">
        <v>42.14808</v>
      </c>
      <c r="AB96">
        <v>26.34008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40.263599999999997</v>
      </c>
      <c r="AH96">
        <v>93.563599999999994</v>
      </c>
      <c r="AI96">
        <v>0</v>
      </c>
      <c r="AJ96">
        <v>0</v>
      </c>
      <c r="AK96">
        <v>51.013800000000003</v>
      </c>
      <c r="AL96">
        <v>23.24</v>
      </c>
      <c r="AM96">
        <v>5.1986999999999997</v>
      </c>
      <c r="AN96">
        <v>0.82259000000000004</v>
      </c>
      <c r="AO96">
        <v>16.170000000000002</v>
      </c>
      <c r="AP96">
        <v>12.169499999999999</v>
      </c>
      <c r="AQ96">
        <v>60.48</v>
      </c>
      <c r="AR96">
        <v>15.456</v>
      </c>
      <c r="AS96">
        <v>10.089</v>
      </c>
      <c r="AT96">
        <v>17.584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2927.2853099999993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686.77995799999997</v>
      </c>
      <c r="L97">
        <v>462</v>
      </c>
      <c r="M97">
        <v>92</v>
      </c>
      <c r="N97">
        <v>57.96</v>
      </c>
      <c r="O97">
        <v>123.66562500000001</v>
      </c>
      <c r="P97">
        <v>103.125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347.625</v>
      </c>
      <c r="V97">
        <v>20.731850000000001</v>
      </c>
      <c r="W97">
        <v>32.170999999999999</v>
      </c>
      <c r="X97">
        <v>147.515625</v>
      </c>
      <c r="Y97">
        <v>0</v>
      </c>
      <c r="Z97">
        <v>0</v>
      </c>
      <c r="AA97">
        <v>42.14808</v>
      </c>
      <c r="AB97">
        <v>18.661999999999999</v>
      </c>
      <c r="AC97">
        <v>0</v>
      </c>
      <c r="AD97">
        <v>18.229800000000001</v>
      </c>
      <c r="AE97">
        <v>49.436556000000003</v>
      </c>
      <c r="AF97">
        <v>8.8740000000000006</v>
      </c>
      <c r="AG97">
        <v>40.263599999999997</v>
      </c>
      <c r="AH97">
        <v>93.563599999999994</v>
      </c>
      <c r="AI97">
        <v>0</v>
      </c>
      <c r="AJ97">
        <v>0</v>
      </c>
      <c r="AK97">
        <v>51.013800000000003</v>
      </c>
      <c r="AL97">
        <v>23.24</v>
      </c>
      <c r="AM97">
        <v>5.1986999999999997</v>
      </c>
      <c r="AN97">
        <v>0.82259000000000004</v>
      </c>
      <c r="AO97">
        <v>16.170000000000002</v>
      </c>
      <c r="AP97">
        <v>12.169499999999999</v>
      </c>
      <c r="AQ97">
        <v>60.48</v>
      </c>
      <c r="AR97">
        <v>15.456</v>
      </c>
      <c r="AS97">
        <v>10.089</v>
      </c>
      <c r="AT97">
        <v>17.584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2909.9293899999993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686.77995799999997</v>
      </c>
      <c r="L98">
        <v>462</v>
      </c>
      <c r="M98">
        <v>92</v>
      </c>
      <c r="N98">
        <v>57.96</v>
      </c>
      <c r="O98">
        <v>123.66562500000001</v>
      </c>
      <c r="P98">
        <v>103.125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347.625</v>
      </c>
      <c r="V98">
        <v>20.731850000000001</v>
      </c>
      <c r="W98">
        <v>32.170999999999999</v>
      </c>
      <c r="X98">
        <v>147.515625</v>
      </c>
      <c r="Y98">
        <v>0</v>
      </c>
      <c r="Z98">
        <v>0</v>
      </c>
      <c r="AA98">
        <v>42.14808</v>
      </c>
      <c r="AB98">
        <v>18.661999999999999</v>
      </c>
      <c r="AC98">
        <v>0</v>
      </c>
      <c r="AD98">
        <v>18.229800000000001</v>
      </c>
      <c r="AE98">
        <v>49.436556000000003</v>
      </c>
      <c r="AF98">
        <v>8.8740000000000006</v>
      </c>
      <c r="AG98">
        <v>40.263599999999997</v>
      </c>
      <c r="AH98">
        <v>93.563599999999994</v>
      </c>
      <c r="AI98">
        <v>0</v>
      </c>
      <c r="AJ98">
        <v>0</v>
      </c>
      <c r="AK98">
        <v>51.013800000000003</v>
      </c>
      <c r="AL98">
        <v>23.24</v>
      </c>
      <c r="AM98">
        <v>0</v>
      </c>
      <c r="AN98">
        <v>0.82259000000000004</v>
      </c>
      <c r="AO98">
        <v>16.170000000000002</v>
      </c>
      <c r="AP98">
        <v>12.169499999999999</v>
      </c>
      <c r="AQ98">
        <v>60.48</v>
      </c>
      <c r="AR98">
        <v>15.456</v>
      </c>
      <c r="AS98">
        <v>13.452</v>
      </c>
      <c r="AT98">
        <v>17.584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2908.0936899999997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0.91428749999999992</v>
      </c>
      <c r="E99">
        <f t="shared" si="2"/>
        <v>0</v>
      </c>
      <c r="F99">
        <f t="shared" si="2"/>
        <v>0</v>
      </c>
      <c r="G99">
        <f t="shared" si="2"/>
        <v>1.5415769999999995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16.482718991999985</v>
      </c>
      <c r="L99">
        <f t="shared" si="2"/>
        <v>11.087999999999999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8.2906875000000007</v>
      </c>
      <c r="V99">
        <f t="shared" si="2"/>
        <v>0.49756439999999885</v>
      </c>
      <c r="W99">
        <f t="shared" si="2"/>
        <v>0.77210399999999912</v>
      </c>
      <c r="X99">
        <f t="shared" si="2"/>
        <v>3.540375</v>
      </c>
      <c r="Y99">
        <f t="shared" si="2"/>
        <v>0</v>
      </c>
      <c r="Z99">
        <f t="shared" si="2"/>
        <v>9.9462000000000078E-2</v>
      </c>
      <c r="AA99">
        <f t="shared" si="2"/>
        <v>0.18545645000000008</v>
      </c>
      <c r="AB99">
        <f t="shared" si="2"/>
        <v>0.40119300999999991</v>
      </c>
      <c r="AC99">
        <f t="shared" si="2"/>
        <v>0.15735276400000003</v>
      </c>
      <c r="AD99">
        <f t="shared" si="2"/>
        <v>0.42453637499999991</v>
      </c>
      <c r="AE99">
        <f t="shared" si="2"/>
        <v>1.1864773440000005</v>
      </c>
      <c r="AF99">
        <f t="shared" si="2"/>
        <v>0.23959800000000045</v>
      </c>
      <c r="AG99">
        <f t="shared" si="2"/>
        <v>0.96632640000000247</v>
      </c>
      <c r="AH99">
        <f t="shared" si="2"/>
        <v>1.685660000000001</v>
      </c>
      <c r="AI99">
        <f t="shared" si="2"/>
        <v>0.14235831700000001</v>
      </c>
      <c r="AJ99">
        <f t="shared" si="2"/>
        <v>0</v>
      </c>
      <c r="AK99">
        <f t="shared" si="2"/>
        <v>1.2243312000000004</v>
      </c>
      <c r="AL99">
        <f t="shared" si="2"/>
        <v>0.92123940999999931</v>
      </c>
      <c r="AM99">
        <f t="shared" si="2"/>
        <v>5.9749058999999966E-2</v>
      </c>
      <c r="AN99">
        <f t="shared" si="2"/>
        <v>1.9244780000000017E-2</v>
      </c>
      <c r="AO99">
        <f t="shared" si="2"/>
        <v>0.30473100000000047</v>
      </c>
      <c r="AP99">
        <f t="shared" si="2"/>
        <v>0.29495024999999947</v>
      </c>
      <c r="AQ99">
        <f t="shared" si="2"/>
        <v>0.44730000000000003</v>
      </c>
      <c r="AR99">
        <f t="shared" si="2"/>
        <v>0.47830800000000018</v>
      </c>
      <c r="AS99">
        <f t="shared" si="2"/>
        <v>0.35380239599999996</v>
      </c>
      <c r="AT99">
        <f t="shared" si="2"/>
        <v>0.42201600000000017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1.8451200000000021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68.158080690999981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462</v>
      </c>
      <c r="M3">
        <v>92</v>
      </c>
      <c r="N3">
        <v>57.959899999999998</v>
      </c>
      <c r="O3">
        <v>123.66562500000001</v>
      </c>
      <c r="P3">
        <v>103.125</v>
      </c>
      <c r="Q3">
        <v>19.984999999999999</v>
      </c>
      <c r="R3">
        <v>42.390099999999997</v>
      </c>
      <c r="S3">
        <v>26.3901</v>
      </c>
      <c r="T3">
        <v>0</v>
      </c>
      <c r="U3">
        <v>344.25</v>
      </c>
      <c r="V3">
        <v>20.37</v>
      </c>
      <c r="W3">
        <v>31.874511999999999</v>
      </c>
      <c r="X3">
        <v>147.26089999999999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18.229800000000001</v>
      </c>
      <c r="AE3">
        <v>49.436556000000003</v>
      </c>
      <c r="AF3">
        <v>8.8740000000000006</v>
      </c>
      <c r="AG3">
        <v>40.263599999999997</v>
      </c>
      <c r="AH3">
        <v>61.555</v>
      </c>
      <c r="AI3">
        <v>0</v>
      </c>
      <c r="AJ3">
        <v>0</v>
      </c>
      <c r="AK3">
        <v>51.013800000000003</v>
      </c>
      <c r="AL3">
        <v>24.402000000000001</v>
      </c>
      <c r="AM3">
        <v>0</v>
      </c>
      <c r="AN3">
        <v>0.82259000000000004</v>
      </c>
      <c r="AO3">
        <v>13.23</v>
      </c>
      <c r="AP3">
        <v>13.13025</v>
      </c>
      <c r="AQ3">
        <v>45.36</v>
      </c>
      <c r="AR3">
        <v>48.576000000000001</v>
      </c>
      <c r="AS3">
        <v>31.897382</v>
      </c>
      <c r="AT3">
        <v>16.106884999999998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2663.8368780000005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462</v>
      </c>
      <c r="M4">
        <v>92</v>
      </c>
      <c r="N4">
        <v>57.959899999999998</v>
      </c>
      <c r="O4">
        <v>123.66562500000001</v>
      </c>
      <c r="P4">
        <v>103.125</v>
      </c>
      <c r="Q4">
        <v>19.984999999999999</v>
      </c>
      <c r="R4">
        <v>42.390099999999997</v>
      </c>
      <c r="S4">
        <v>26.3901</v>
      </c>
      <c r="T4">
        <v>0</v>
      </c>
      <c r="U4">
        <v>344.25</v>
      </c>
      <c r="V4">
        <v>20.37</v>
      </c>
      <c r="W4">
        <v>32.170099999999998</v>
      </c>
      <c r="X4">
        <v>147.26089999999999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18.229800000000001</v>
      </c>
      <c r="AE4">
        <v>49.436556000000003</v>
      </c>
      <c r="AF4">
        <v>8.8740000000000006</v>
      </c>
      <c r="AG4">
        <v>40.263599999999997</v>
      </c>
      <c r="AH4">
        <v>61.555</v>
      </c>
      <c r="AI4">
        <v>0</v>
      </c>
      <c r="AJ4">
        <v>0</v>
      </c>
      <c r="AK4">
        <v>51.013800000000003</v>
      </c>
      <c r="AL4">
        <v>24.402000000000001</v>
      </c>
      <c r="AM4">
        <v>0</v>
      </c>
      <c r="AN4">
        <v>0.82259000000000004</v>
      </c>
      <c r="AO4">
        <v>13.23</v>
      </c>
      <c r="AP4">
        <v>13.13025</v>
      </c>
      <c r="AQ4">
        <v>30.24</v>
      </c>
      <c r="AR4">
        <v>48.576000000000001</v>
      </c>
      <c r="AS4">
        <v>31.897382</v>
      </c>
      <c r="AT4">
        <v>17.580010000000001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37.979999999999997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2641.5955910000002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462</v>
      </c>
      <c r="M5">
        <v>92</v>
      </c>
      <c r="N5">
        <v>57.959899999999998</v>
      </c>
      <c r="O5">
        <v>123.66562500000001</v>
      </c>
      <c r="P5">
        <v>103.125</v>
      </c>
      <c r="Q5">
        <v>19.984999999999999</v>
      </c>
      <c r="R5">
        <v>42.390099999999997</v>
      </c>
      <c r="S5">
        <v>26.3901</v>
      </c>
      <c r="T5">
        <v>0</v>
      </c>
      <c r="U5">
        <v>344.25</v>
      </c>
      <c r="V5">
        <v>20.37</v>
      </c>
      <c r="W5">
        <v>32.170099999999998</v>
      </c>
      <c r="X5">
        <v>147.26089999999999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40.263599999999997</v>
      </c>
      <c r="AH5">
        <v>61.555</v>
      </c>
      <c r="AI5">
        <v>0</v>
      </c>
      <c r="AJ5">
        <v>0</v>
      </c>
      <c r="AK5">
        <v>51.013800000000003</v>
      </c>
      <c r="AL5">
        <v>24.402000000000001</v>
      </c>
      <c r="AM5">
        <v>0</v>
      </c>
      <c r="AN5">
        <v>0.82259000000000004</v>
      </c>
      <c r="AO5">
        <v>13.23</v>
      </c>
      <c r="AP5">
        <v>13.13025</v>
      </c>
      <c r="AQ5">
        <v>15.12</v>
      </c>
      <c r="AR5">
        <v>13.247999999999999</v>
      </c>
      <c r="AS5">
        <v>31.897382</v>
      </c>
      <c r="AT5">
        <v>17.580010000000001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2575.489751000001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462</v>
      </c>
      <c r="M6">
        <v>92</v>
      </c>
      <c r="N6">
        <v>57.959899999999998</v>
      </c>
      <c r="O6">
        <v>123.66562500000001</v>
      </c>
      <c r="P6">
        <v>103.125</v>
      </c>
      <c r="Q6">
        <v>19.984999999999999</v>
      </c>
      <c r="R6">
        <v>42.390099999999997</v>
      </c>
      <c r="S6">
        <v>26.3901</v>
      </c>
      <c r="T6">
        <v>0</v>
      </c>
      <c r="U6">
        <v>344.25</v>
      </c>
      <c r="V6">
        <v>20.37</v>
      </c>
      <c r="W6">
        <v>32.170099999999998</v>
      </c>
      <c r="X6">
        <v>147.26089999999999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40.263599999999997</v>
      </c>
      <c r="AH6">
        <v>61.555</v>
      </c>
      <c r="AI6">
        <v>0</v>
      </c>
      <c r="AJ6">
        <v>0</v>
      </c>
      <c r="AK6">
        <v>51.013800000000003</v>
      </c>
      <c r="AL6">
        <v>24.402000000000001</v>
      </c>
      <c r="AM6">
        <v>0</v>
      </c>
      <c r="AN6">
        <v>0.82259000000000004</v>
      </c>
      <c r="AO6">
        <v>13.23</v>
      </c>
      <c r="AP6">
        <v>13.13025</v>
      </c>
      <c r="AQ6">
        <v>0</v>
      </c>
      <c r="AR6">
        <v>13.247999999999999</v>
      </c>
      <c r="AS6">
        <v>31.897382</v>
      </c>
      <c r="AT6">
        <v>17.580010000000001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2560.3697510000011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462</v>
      </c>
      <c r="M7">
        <v>92</v>
      </c>
      <c r="N7">
        <v>57.959899999999998</v>
      </c>
      <c r="O7">
        <v>123.66562500000001</v>
      </c>
      <c r="P7">
        <v>103.125</v>
      </c>
      <c r="Q7">
        <v>19.984999999999999</v>
      </c>
      <c r="R7">
        <v>42.390099999999997</v>
      </c>
      <c r="S7">
        <v>26.3901</v>
      </c>
      <c r="T7">
        <v>0</v>
      </c>
      <c r="U7">
        <v>344.25</v>
      </c>
      <c r="V7">
        <v>20.37</v>
      </c>
      <c r="W7">
        <v>32.170099999999998</v>
      </c>
      <c r="X7">
        <v>147.26089999999999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40.263599999999997</v>
      </c>
      <c r="AH7">
        <v>46.781799999999997</v>
      </c>
      <c r="AI7">
        <v>0</v>
      </c>
      <c r="AJ7">
        <v>0</v>
      </c>
      <c r="AK7">
        <v>51.013800000000003</v>
      </c>
      <c r="AL7">
        <v>24.402000000000001</v>
      </c>
      <c r="AM7">
        <v>0</v>
      </c>
      <c r="AN7">
        <v>0.82259000000000004</v>
      </c>
      <c r="AO7">
        <v>13.23</v>
      </c>
      <c r="AP7">
        <v>13.13025</v>
      </c>
      <c r="AQ7">
        <v>0</v>
      </c>
      <c r="AR7">
        <v>13.247999999999999</v>
      </c>
      <c r="AS7">
        <v>31.897382</v>
      </c>
      <c r="AT7">
        <v>17.078075999999999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2543.0946170000011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462</v>
      </c>
      <c r="M8">
        <v>92</v>
      </c>
      <c r="N8">
        <v>57.959899999999998</v>
      </c>
      <c r="O8">
        <v>123.66562500000001</v>
      </c>
      <c r="P8">
        <v>103.125</v>
      </c>
      <c r="Q8">
        <v>19.984999999999999</v>
      </c>
      <c r="R8">
        <v>42.390099999999997</v>
      </c>
      <c r="S8">
        <v>26.3901</v>
      </c>
      <c r="T8">
        <v>0</v>
      </c>
      <c r="U8">
        <v>344.25</v>
      </c>
      <c r="V8">
        <v>20.37</v>
      </c>
      <c r="W8">
        <v>32.170099999999998</v>
      </c>
      <c r="X8">
        <v>147.26089999999999</v>
      </c>
      <c r="Y8">
        <v>0</v>
      </c>
      <c r="Z8">
        <v>0</v>
      </c>
      <c r="AA8">
        <v>0</v>
      </c>
      <c r="AB8">
        <v>9.3309999999999995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40.263599999999997</v>
      </c>
      <c r="AH8">
        <v>46.781799999999997</v>
      </c>
      <c r="AI8">
        <v>0</v>
      </c>
      <c r="AJ8">
        <v>0</v>
      </c>
      <c r="AK8">
        <v>51.013800000000003</v>
      </c>
      <c r="AL8">
        <v>24.402000000000001</v>
      </c>
      <c r="AM8">
        <v>0</v>
      </c>
      <c r="AN8">
        <v>0.82259000000000004</v>
      </c>
      <c r="AO8">
        <v>13.23</v>
      </c>
      <c r="AP8">
        <v>13.13025</v>
      </c>
      <c r="AQ8">
        <v>0</v>
      </c>
      <c r="AR8">
        <v>13.247999999999999</v>
      </c>
      <c r="AS8">
        <v>31.897382</v>
      </c>
      <c r="AT8">
        <v>17.580010000000001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2525.5874710000016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462</v>
      </c>
      <c r="M9">
        <v>92</v>
      </c>
      <c r="N9">
        <v>57.959899999999998</v>
      </c>
      <c r="O9">
        <v>123.66562500000001</v>
      </c>
      <c r="P9">
        <v>103.125</v>
      </c>
      <c r="Q9">
        <v>19.984999999999999</v>
      </c>
      <c r="R9">
        <v>42.390099999999997</v>
      </c>
      <c r="S9">
        <v>26.3901</v>
      </c>
      <c r="T9">
        <v>0</v>
      </c>
      <c r="U9">
        <v>344.25</v>
      </c>
      <c r="V9">
        <v>20.37</v>
      </c>
      <c r="W9">
        <v>32.170099999999998</v>
      </c>
      <c r="X9">
        <v>147.26089999999999</v>
      </c>
      <c r="Y9">
        <v>0</v>
      </c>
      <c r="Z9">
        <v>0</v>
      </c>
      <c r="AA9">
        <v>0</v>
      </c>
      <c r="AB9">
        <v>9.3309999999999995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40.263599999999997</v>
      </c>
      <c r="AH9">
        <v>46.781799999999997</v>
      </c>
      <c r="AI9">
        <v>0</v>
      </c>
      <c r="AJ9">
        <v>0</v>
      </c>
      <c r="AK9">
        <v>51.013800000000003</v>
      </c>
      <c r="AL9">
        <v>24.402000000000001</v>
      </c>
      <c r="AM9">
        <v>0</v>
      </c>
      <c r="AN9">
        <v>0.82259000000000004</v>
      </c>
      <c r="AO9">
        <v>13.23</v>
      </c>
      <c r="AP9">
        <v>13.13025</v>
      </c>
      <c r="AQ9">
        <v>0</v>
      </c>
      <c r="AR9">
        <v>13.247999999999999</v>
      </c>
      <c r="AS9">
        <v>12.1068</v>
      </c>
      <c r="AT9">
        <v>17.580010000000001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2505.7968890000016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462</v>
      </c>
      <c r="M10">
        <v>92</v>
      </c>
      <c r="N10">
        <v>57.959899999999998</v>
      </c>
      <c r="O10">
        <v>123.66562500000001</v>
      </c>
      <c r="P10">
        <v>103.125</v>
      </c>
      <c r="Q10">
        <v>19.984999999999999</v>
      </c>
      <c r="R10">
        <v>42.390099999999997</v>
      </c>
      <c r="S10">
        <v>26.3901</v>
      </c>
      <c r="T10">
        <v>0</v>
      </c>
      <c r="U10">
        <v>344.25</v>
      </c>
      <c r="V10">
        <v>20.37</v>
      </c>
      <c r="W10">
        <v>32.170099999999998</v>
      </c>
      <c r="X10">
        <v>147.26089999999999</v>
      </c>
      <c r="Y10">
        <v>0</v>
      </c>
      <c r="Z10">
        <v>0</v>
      </c>
      <c r="AA10">
        <v>0</v>
      </c>
      <c r="AB10">
        <v>9.3309999999999995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40.263599999999997</v>
      </c>
      <c r="AH10">
        <v>25.947800000000001</v>
      </c>
      <c r="AI10">
        <v>0</v>
      </c>
      <c r="AJ10">
        <v>0</v>
      </c>
      <c r="AK10">
        <v>51.013800000000003</v>
      </c>
      <c r="AL10">
        <v>36.021999999999998</v>
      </c>
      <c r="AM10">
        <v>0</v>
      </c>
      <c r="AN10">
        <v>0.82259000000000004</v>
      </c>
      <c r="AO10">
        <v>13.23</v>
      </c>
      <c r="AP10">
        <v>13.13025</v>
      </c>
      <c r="AQ10">
        <v>0</v>
      </c>
      <c r="AR10">
        <v>13.247999999999999</v>
      </c>
      <c r="AS10">
        <v>10.089</v>
      </c>
      <c r="AT10">
        <v>17.580010000000001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2491.5650890000011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462</v>
      </c>
      <c r="M11">
        <v>92</v>
      </c>
      <c r="N11">
        <v>57.959899999999998</v>
      </c>
      <c r="O11">
        <v>123.66562500000001</v>
      </c>
      <c r="P11">
        <v>103.125</v>
      </c>
      <c r="Q11">
        <v>19.984999999999999</v>
      </c>
      <c r="R11">
        <v>42.390099999999997</v>
      </c>
      <c r="S11">
        <v>26.3901</v>
      </c>
      <c r="T11">
        <v>0</v>
      </c>
      <c r="U11">
        <v>344.25</v>
      </c>
      <c r="V11">
        <v>20.37</v>
      </c>
      <c r="W11">
        <v>32.170099999999998</v>
      </c>
      <c r="X11">
        <v>147.26089999999999</v>
      </c>
      <c r="Y11">
        <v>0</v>
      </c>
      <c r="Z11">
        <v>0</v>
      </c>
      <c r="AA11">
        <v>0</v>
      </c>
      <c r="AB11">
        <v>9.3309999999999995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40.263599999999997</v>
      </c>
      <c r="AH11">
        <v>22.728000000000002</v>
      </c>
      <c r="AI11">
        <v>0</v>
      </c>
      <c r="AJ11">
        <v>0</v>
      </c>
      <c r="AK11">
        <v>51.013800000000003</v>
      </c>
      <c r="AL11">
        <v>79.376220000000004</v>
      </c>
      <c r="AM11">
        <v>0</v>
      </c>
      <c r="AN11">
        <v>0.82259000000000004</v>
      </c>
      <c r="AO11">
        <v>13.23</v>
      </c>
      <c r="AP11">
        <v>13.13025</v>
      </c>
      <c r="AQ11">
        <v>0</v>
      </c>
      <c r="AR11">
        <v>13.247999999999999</v>
      </c>
      <c r="AS11">
        <v>10.089</v>
      </c>
      <c r="AT11">
        <v>16.094352000000001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2528.2138510000013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462</v>
      </c>
      <c r="M12">
        <v>92</v>
      </c>
      <c r="N12">
        <v>57.959899999999998</v>
      </c>
      <c r="O12">
        <v>123.66562500000001</v>
      </c>
      <c r="P12">
        <v>103.125</v>
      </c>
      <c r="Q12">
        <v>19.984999999999999</v>
      </c>
      <c r="R12">
        <v>42.390099999999997</v>
      </c>
      <c r="S12">
        <v>26.3901</v>
      </c>
      <c r="T12">
        <v>0</v>
      </c>
      <c r="U12">
        <v>344.25</v>
      </c>
      <c r="V12">
        <v>20.37</v>
      </c>
      <c r="W12">
        <v>32.170099999999998</v>
      </c>
      <c r="X12">
        <v>147.26089999999999</v>
      </c>
      <c r="Y12">
        <v>0</v>
      </c>
      <c r="Z12">
        <v>0</v>
      </c>
      <c r="AA12">
        <v>0</v>
      </c>
      <c r="AB12">
        <v>9.3309999999999995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40.263599999999997</v>
      </c>
      <c r="AH12">
        <v>22.728000000000002</v>
      </c>
      <c r="AI12">
        <v>0</v>
      </c>
      <c r="AJ12">
        <v>0</v>
      </c>
      <c r="AK12">
        <v>51.013800000000003</v>
      </c>
      <c r="AL12">
        <v>79.376220000000004</v>
      </c>
      <c r="AM12">
        <v>0</v>
      </c>
      <c r="AN12">
        <v>0.82259000000000004</v>
      </c>
      <c r="AO12">
        <v>13.23</v>
      </c>
      <c r="AP12">
        <v>13.13025</v>
      </c>
      <c r="AQ12">
        <v>0</v>
      </c>
      <c r="AR12">
        <v>19.872</v>
      </c>
      <c r="AS12">
        <v>10.089</v>
      </c>
      <c r="AT12">
        <v>17.580010000000001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2536.3235090000012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462</v>
      </c>
      <c r="M13">
        <v>92</v>
      </c>
      <c r="N13">
        <v>57.959899999999998</v>
      </c>
      <c r="O13">
        <v>123.66562500000001</v>
      </c>
      <c r="P13">
        <v>103.125</v>
      </c>
      <c r="Q13">
        <v>19.984999999999999</v>
      </c>
      <c r="R13">
        <v>42.390099999999997</v>
      </c>
      <c r="S13">
        <v>26.3901</v>
      </c>
      <c r="T13">
        <v>0</v>
      </c>
      <c r="U13">
        <v>344.25</v>
      </c>
      <c r="V13">
        <v>20.73</v>
      </c>
      <c r="W13">
        <v>32.170099999999998</v>
      </c>
      <c r="X13">
        <v>147.26089999999999</v>
      </c>
      <c r="Y13">
        <v>0</v>
      </c>
      <c r="Z13">
        <v>0</v>
      </c>
      <c r="AA13">
        <v>0</v>
      </c>
      <c r="AB13">
        <v>9.3309999999999995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40.263599999999997</v>
      </c>
      <c r="AH13">
        <v>22.728000000000002</v>
      </c>
      <c r="AI13">
        <v>0</v>
      </c>
      <c r="AJ13">
        <v>0</v>
      </c>
      <c r="AK13">
        <v>51.013800000000003</v>
      </c>
      <c r="AL13">
        <v>79.376220000000004</v>
      </c>
      <c r="AM13">
        <v>0</v>
      </c>
      <c r="AN13">
        <v>0.82259000000000004</v>
      </c>
      <c r="AO13">
        <v>13.23</v>
      </c>
      <c r="AP13">
        <v>13.13025</v>
      </c>
      <c r="AQ13">
        <v>0</v>
      </c>
      <c r="AR13">
        <v>48.576000000000001</v>
      </c>
      <c r="AS13">
        <v>10.089</v>
      </c>
      <c r="AT13">
        <v>17.580010000000001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2564.387509000001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462</v>
      </c>
      <c r="M14">
        <v>92</v>
      </c>
      <c r="N14">
        <v>57.959899999999998</v>
      </c>
      <c r="O14">
        <v>123.66562500000001</v>
      </c>
      <c r="P14">
        <v>103.125</v>
      </c>
      <c r="Q14">
        <v>19.984999999999999</v>
      </c>
      <c r="R14">
        <v>42.390099999999997</v>
      </c>
      <c r="S14">
        <v>26.3901</v>
      </c>
      <c r="T14">
        <v>0</v>
      </c>
      <c r="U14">
        <v>344.25</v>
      </c>
      <c r="V14">
        <v>20.73</v>
      </c>
      <c r="W14">
        <v>32.170099999999998</v>
      </c>
      <c r="X14">
        <v>147.26089999999999</v>
      </c>
      <c r="Y14">
        <v>0</v>
      </c>
      <c r="Z14">
        <v>0</v>
      </c>
      <c r="AA14">
        <v>0</v>
      </c>
      <c r="AB14">
        <v>9.3309999999999995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40.263599999999997</v>
      </c>
      <c r="AH14">
        <v>22.728000000000002</v>
      </c>
      <c r="AI14">
        <v>0</v>
      </c>
      <c r="AJ14">
        <v>0</v>
      </c>
      <c r="AK14">
        <v>51.013800000000003</v>
      </c>
      <c r="AL14">
        <v>79.376220000000004</v>
      </c>
      <c r="AM14">
        <v>0</v>
      </c>
      <c r="AN14">
        <v>0.82259000000000004</v>
      </c>
      <c r="AO14">
        <v>13.23</v>
      </c>
      <c r="AP14">
        <v>13.13025</v>
      </c>
      <c r="AQ14">
        <v>0</v>
      </c>
      <c r="AR14">
        <v>48.576000000000001</v>
      </c>
      <c r="AS14">
        <v>10.089</v>
      </c>
      <c r="AT14">
        <v>17.580010000000001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2563.387509000001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462</v>
      </c>
      <c r="M15">
        <v>92</v>
      </c>
      <c r="N15">
        <v>57.959899999999998</v>
      </c>
      <c r="O15">
        <v>123.66562500000001</v>
      </c>
      <c r="P15">
        <v>103.125</v>
      </c>
      <c r="Q15">
        <v>19.984999999999999</v>
      </c>
      <c r="R15">
        <v>42.390099999999997</v>
      </c>
      <c r="S15">
        <v>26.3901</v>
      </c>
      <c r="T15">
        <v>0</v>
      </c>
      <c r="U15">
        <v>344.25</v>
      </c>
      <c r="V15">
        <v>20.73</v>
      </c>
      <c r="W15">
        <v>32.170099999999998</v>
      </c>
      <c r="X15">
        <v>147.26089999999999</v>
      </c>
      <c r="Y15">
        <v>0</v>
      </c>
      <c r="Z15">
        <v>0</v>
      </c>
      <c r="AA15">
        <v>0</v>
      </c>
      <c r="AB15">
        <v>9.3309999999999995</v>
      </c>
      <c r="AC15">
        <v>0</v>
      </c>
      <c r="AD15">
        <v>18.229800000000001</v>
      </c>
      <c r="AE15">
        <v>49.436556000000003</v>
      </c>
      <c r="AF15">
        <v>8.8740000000000006</v>
      </c>
      <c r="AG15">
        <v>40.263599999999997</v>
      </c>
      <c r="AH15">
        <v>22.728000000000002</v>
      </c>
      <c r="AI15">
        <v>0</v>
      </c>
      <c r="AJ15">
        <v>0</v>
      </c>
      <c r="AK15">
        <v>51.013800000000003</v>
      </c>
      <c r="AL15">
        <v>52.29</v>
      </c>
      <c r="AM15">
        <v>0</v>
      </c>
      <c r="AN15">
        <v>0.82259000000000004</v>
      </c>
      <c r="AO15">
        <v>13.23</v>
      </c>
      <c r="AP15">
        <v>12.169499999999999</v>
      </c>
      <c r="AQ15">
        <v>0</v>
      </c>
      <c r="AR15">
        <v>14.352</v>
      </c>
      <c r="AS15">
        <v>10.089</v>
      </c>
      <c r="AT15">
        <v>17.580010000000001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2500.1165390000006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462</v>
      </c>
      <c r="M16">
        <v>92</v>
      </c>
      <c r="N16">
        <v>57.959899999999998</v>
      </c>
      <c r="O16">
        <v>123.66562500000001</v>
      </c>
      <c r="P16">
        <v>103.125</v>
      </c>
      <c r="Q16">
        <v>19.984999999999999</v>
      </c>
      <c r="R16">
        <v>42.390099999999997</v>
      </c>
      <c r="S16">
        <v>26.3901</v>
      </c>
      <c r="T16">
        <v>0</v>
      </c>
      <c r="U16">
        <v>344.25</v>
      </c>
      <c r="V16">
        <v>20.73</v>
      </c>
      <c r="W16">
        <v>32.170099999999998</v>
      </c>
      <c r="X16">
        <v>147.26089999999999</v>
      </c>
      <c r="Y16">
        <v>0</v>
      </c>
      <c r="Z16">
        <v>0</v>
      </c>
      <c r="AA16">
        <v>0</v>
      </c>
      <c r="AB16">
        <v>9.3309999999999995</v>
      </c>
      <c r="AC16">
        <v>0</v>
      </c>
      <c r="AD16">
        <v>18.229800000000001</v>
      </c>
      <c r="AE16">
        <v>49.436556000000003</v>
      </c>
      <c r="AF16">
        <v>8.8740000000000006</v>
      </c>
      <c r="AG16">
        <v>40.263599999999997</v>
      </c>
      <c r="AH16">
        <v>22.728000000000002</v>
      </c>
      <c r="AI16">
        <v>0</v>
      </c>
      <c r="AJ16">
        <v>0</v>
      </c>
      <c r="AK16">
        <v>51.013800000000003</v>
      </c>
      <c r="AL16">
        <v>40.088999999999999</v>
      </c>
      <c r="AM16">
        <v>0</v>
      </c>
      <c r="AN16">
        <v>0.82259000000000004</v>
      </c>
      <c r="AO16">
        <v>13.23</v>
      </c>
      <c r="AP16">
        <v>12.169499999999999</v>
      </c>
      <c r="AQ16">
        <v>0</v>
      </c>
      <c r="AR16">
        <v>13.247999999999999</v>
      </c>
      <c r="AS16">
        <v>10.089</v>
      </c>
      <c r="AT16">
        <v>17.580010000000001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2486.8115390000007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412.8066</v>
      </c>
      <c r="M17">
        <v>92</v>
      </c>
      <c r="N17">
        <v>57.959899999999998</v>
      </c>
      <c r="O17">
        <v>123.66562500000001</v>
      </c>
      <c r="P17">
        <v>103.125</v>
      </c>
      <c r="Q17">
        <v>16.857099999999999</v>
      </c>
      <c r="R17">
        <v>42.390099999999997</v>
      </c>
      <c r="S17">
        <v>22.293600000000001</v>
      </c>
      <c r="T17">
        <v>0</v>
      </c>
      <c r="U17">
        <v>344.25</v>
      </c>
      <c r="V17">
        <v>20.73</v>
      </c>
      <c r="W17">
        <v>32.170099999999998</v>
      </c>
      <c r="X17">
        <v>147.26089999999999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40.263599999999997</v>
      </c>
      <c r="AH17">
        <v>22.728000000000002</v>
      </c>
      <c r="AI17">
        <v>0</v>
      </c>
      <c r="AJ17">
        <v>0</v>
      </c>
      <c r="AK17">
        <v>51.013800000000003</v>
      </c>
      <c r="AL17">
        <v>40.088999999999999</v>
      </c>
      <c r="AM17">
        <v>0</v>
      </c>
      <c r="AN17">
        <v>0.82259000000000004</v>
      </c>
      <c r="AO17">
        <v>13.23</v>
      </c>
      <c r="AP17">
        <v>12.169499999999999</v>
      </c>
      <c r="AQ17">
        <v>0</v>
      </c>
      <c r="AR17">
        <v>13.247999999999999</v>
      </c>
      <c r="AS17">
        <v>10.089</v>
      </c>
      <c r="AT17">
        <v>17.580010000000001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2428.3937390000006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392.8066</v>
      </c>
      <c r="M18">
        <v>92</v>
      </c>
      <c r="N18">
        <v>57.959899999999998</v>
      </c>
      <c r="O18">
        <v>123.66562500000001</v>
      </c>
      <c r="P18">
        <v>103.125</v>
      </c>
      <c r="Q18">
        <v>16.857099999999999</v>
      </c>
      <c r="R18">
        <v>42.390099999999997</v>
      </c>
      <c r="S18">
        <v>22.293600000000001</v>
      </c>
      <c r="T18">
        <v>0</v>
      </c>
      <c r="U18">
        <v>344.25</v>
      </c>
      <c r="V18">
        <v>20.73</v>
      </c>
      <c r="W18">
        <v>32.170099999999998</v>
      </c>
      <c r="X18">
        <v>147.26089999999999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40.263599999999997</v>
      </c>
      <c r="AH18">
        <v>22.728000000000002</v>
      </c>
      <c r="AI18">
        <v>0</v>
      </c>
      <c r="AJ18">
        <v>0</v>
      </c>
      <c r="AK18">
        <v>51.013800000000003</v>
      </c>
      <c r="AL18">
        <v>40.088999999999999</v>
      </c>
      <c r="AM18">
        <v>0</v>
      </c>
      <c r="AN18">
        <v>0.82259000000000004</v>
      </c>
      <c r="AO18">
        <v>13.23</v>
      </c>
      <c r="AP18">
        <v>12.169499999999999</v>
      </c>
      <c r="AQ18">
        <v>0</v>
      </c>
      <c r="AR18">
        <v>13.247999999999999</v>
      </c>
      <c r="AS18">
        <v>10.089</v>
      </c>
      <c r="AT18">
        <v>17.580010000000001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2408.3937390000006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392.8066</v>
      </c>
      <c r="M19">
        <v>92</v>
      </c>
      <c r="N19">
        <v>57.959899999999998</v>
      </c>
      <c r="O19">
        <v>123.66562500000001</v>
      </c>
      <c r="P19">
        <v>103.125</v>
      </c>
      <c r="Q19">
        <v>16.857099999999999</v>
      </c>
      <c r="R19">
        <v>42.390099999999997</v>
      </c>
      <c r="S19">
        <v>22.293600000000001</v>
      </c>
      <c r="T19">
        <v>0</v>
      </c>
      <c r="U19">
        <v>344.25</v>
      </c>
      <c r="V19">
        <v>20.73</v>
      </c>
      <c r="W19">
        <v>32.170099999999998</v>
      </c>
      <c r="X19">
        <v>147.26089999999999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18.229800000000001</v>
      </c>
      <c r="AE19">
        <v>49.436556000000003</v>
      </c>
      <c r="AF19">
        <v>8.8740000000000006</v>
      </c>
      <c r="AG19">
        <v>40.263599999999997</v>
      </c>
      <c r="AH19">
        <v>22.728000000000002</v>
      </c>
      <c r="AI19">
        <v>0</v>
      </c>
      <c r="AJ19">
        <v>0</v>
      </c>
      <c r="AK19">
        <v>51.013800000000003</v>
      </c>
      <c r="AL19">
        <v>40.088999999999999</v>
      </c>
      <c r="AM19">
        <v>0</v>
      </c>
      <c r="AN19">
        <v>0.82259000000000004</v>
      </c>
      <c r="AO19">
        <v>13.23</v>
      </c>
      <c r="AP19">
        <v>12.169499999999999</v>
      </c>
      <c r="AQ19">
        <v>0</v>
      </c>
      <c r="AR19">
        <v>13.247999999999999</v>
      </c>
      <c r="AS19">
        <v>10.089</v>
      </c>
      <c r="AT19">
        <v>17.580010000000001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2408.3937390000006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621.74680000000001</v>
      </c>
      <c r="L20">
        <v>367.66669999999999</v>
      </c>
      <c r="M20">
        <v>92</v>
      </c>
      <c r="N20">
        <v>57.959899999999998</v>
      </c>
      <c r="O20">
        <v>123.66562500000001</v>
      </c>
      <c r="P20">
        <v>103.125</v>
      </c>
      <c r="Q20">
        <v>13.862031999999999</v>
      </c>
      <c r="R20">
        <v>42.390099999999997</v>
      </c>
      <c r="S20">
        <v>18.590499999999999</v>
      </c>
      <c r="T20">
        <v>0</v>
      </c>
      <c r="U20">
        <v>344.25</v>
      </c>
      <c r="V20">
        <v>20.73</v>
      </c>
      <c r="W20">
        <v>32.170099999999998</v>
      </c>
      <c r="X20">
        <v>147.26089999999999</v>
      </c>
      <c r="Y20">
        <v>0</v>
      </c>
      <c r="Z20">
        <v>0</v>
      </c>
      <c r="AA20">
        <v>0</v>
      </c>
      <c r="AB20">
        <v>9.3309999999999995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40.263599999999997</v>
      </c>
      <c r="AH20">
        <v>22.728000000000002</v>
      </c>
      <c r="AI20">
        <v>0</v>
      </c>
      <c r="AJ20">
        <v>0</v>
      </c>
      <c r="AK20">
        <v>51.013800000000003</v>
      </c>
      <c r="AL20">
        <v>40.088999999999999</v>
      </c>
      <c r="AM20">
        <v>0</v>
      </c>
      <c r="AN20">
        <v>0.82259000000000004</v>
      </c>
      <c r="AO20">
        <v>13.23</v>
      </c>
      <c r="AP20">
        <v>12.169499999999999</v>
      </c>
      <c r="AQ20">
        <v>0</v>
      </c>
      <c r="AR20">
        <v>13.247999999999999</v>
      </c>
      <c r="AS20">
        <v>10.089</v>
      </c>
      <c r="AT20">
        <v>17.580010000000001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2320.2003530000006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621.74680000000001</v>
      </c>
      <c r="L21">
        <v>345.66669999999999</v>
      </c>
      <c r="M21">
        <v>92</v>
      </c>
      <c r="N21">
        <v>57.959899999999998</v>
      </c>
      <c r="O21">
        <v>123.66562500000001</v>
      </c>
      <c r="P21">
        <v>103.125</v>
      </c>
      <c r="Q21">
        <v>13.7796</v>
      </c>
      <c r="R21">
        <v>42.390099999999997</v>
      </c>
      <c r="S21">
        <v>18.590499999999999</v>
      </c>
      <c r="T21">
        <v>0</v>
      </c>
      <c r="U21">
        <v>344.25</v>
      </c>
      <c r="V21">
        <v>20.73</v>
      </c>
      <c r="W21">
        <v>32.170099999999998</v>
      </c>
      <c r="X21">
        <v>147.26089999999999</v>
      </c>
      <c r="Y21">
        <v>0</v>
      </c>
      <c r="Z21">
        <v>0</v>
      </c>
      <c r="AA21">
        <v>0</v>
      </c>
      <c r="AB21">
        <v>9.3309999999999995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40.263599999999997</v>
      </c>
      <c r="AH21">
        <v>22.728000000000002</v>
      </c>
      <c r="AI21">
        <v>0</v>
      </c>
      <c r="AJ21">
        <v>0</v>
      </c>
      <c r="AK21">
        <v>51.013800000000003</v>
      </c>
      <c r="AL21">
        <v>40.088999999999999</v>
      </c>
      <c r="AM21">
        <v>0</v>
      </c>
      <c r="AN21">
        <v>0.82259000000000004</v>
      </c>
      <c r="AO21">
        <v>13.23</v>
      </c>
      <c r="AP21">
        <v>12.169499999999999</v>
      </c>
      <c r="AQ21">
        <v>0</v>
      </c>
      <c r="AR21">
        <v>16.559999999999999</v>
      </c>
      <c r="AS21">
        <v>10.089</v>
      </c>
      <c r="AT21">
        <v>17.580010000000001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2301.4299210000004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621.74680000000001</v>
      </c>
      <c r="L22">
        <v>367.66669999999999</v>
      </c>
      <c r="M22">
        <v>92</v>
      </c>
      <c r="N22">
        <v>57.959899999999998</v>
      </c>
      <c r="O22">
        <v>123.66562500000001</v>
      </c>
      <c r="P22">
        <v>103.125</v>
      </c>
      <c r="Q22">
        <v>13.7796</v>
      </c>
      <c r="R22">
        <v>42.390099999999997</v>
      </c>
      <c r="S22">
        <v>18.590499999999999</v>
      </c>
      <c r="T22">
        <v>0</v>
      </c>
      <c r="U22">
        <v>344.25</v>
      </c>
      <c r="V22">
        <v>20.73</v>
      </c>
      <c r="W22">
        <v>32.170099999999998</v>
      </c>
      <c r="X22">
        <v>147.26089999999999</v>
      </c>
      <c r="Y22">
        <v>0</v>
      </c>
      <c r="Z22">
        <v>0</v>
      </c>
      <c r="AA22">
        <v>0</v>
      </c>
      <c r="AB22">
        <v>9.3309999999999995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40.263599999999997</v>
      </c>
      <c r="AH22">
        <v>45.456000000000003</v>
      </c>
      <c r="AI22">
        <v>0</v>
      </c>
      <c r="AJ22">
        <v>0</v>
      </c>
      <c r="AK22">
        <v>51.013800000000003</v>
      </c>
      <c r="AL22">
        <v>40.088999999999999</v>
      </c>
      <c r="AM22">
        <v>0</v>
      </c>
      <c r="AN22">
        <v>0.82259000000000004</v>
      </c>
      <c r="AO22">
        <v>13.23</v>
      </c>
      <c r="AP22">
        <v>12.169499999999999</v>
      </c>
      <c r="AQ22">
        <v>0</v>
      </c>
      <c r="AR22">
        <v>16.559999999999999</v>
      </c>
      <c r="AS22">
        <v>10.089</v>
      </c>
      <c r="AT22">
        <v>17.580010000000001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2346.1579210000004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621.74680000000001</v>
      </c>
      <c r="L23">
        <v>345.66669999999999</v>
      </c>
      <c r="M23">
        <v>92</v>
      </c>
      <c r="N23">
        <v>57.959899999999998</v>
      </c>
      <c r="O23">
        <v>123.66562500000001</v>
      </c>
      <c r="P23">
        <v>103.125</v>
      </c>
      <c r="Q23">
        <v>13.7796</v>
      </c>
      <c r="R23">
        <v>36.622999999999998</v>
      </c>
      <c r="S23">
        <v>18.590499999999999</v>
      </c>
      <c r="T23">
        <v>0</v>
      </c>
      <c r="U23">
        <v>344.25</v>
      </c>
      <c r="V23">
        <v>20.73</v>
      </c>
      <c r="W23">
        <v>32.170099999999998</v>
      </c>
      <c r="X23">
        <v>147.26089999999999</v>
      </c>
      <c r="Y23">
        <v>0</v>
      </c>
      <c r="Z23">
        <v>6.5208000000000004</v>
      </c>
      <c r="AA23">
        <v>0</v>
      </c>
      <c r="AB23">
        <v>18.661999999999999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40.263599999999997</v>
      </c>
      <c r="AH23">
        <v>45.456000000000003</v>
      </c>
      <c r="AI23">
        <v>0</v>
      </c>
      <c r="AJ23">
        <v>0</v>
      </c>
      <c r="AK23">
        <v>51.013800000000003</v>
      </c>
      <c r="AL23">
        <v>40.088999999999999</v>
      </c>
      <c r="AM23">
        <v>0</v>
      </c>
      <c r="AN23">
        <v>0.82259000000000004</v>
      </c>
      <c r="AO23">
        <v>13.23</v>
      </c>
      <c r="AP23">
        <v>12.169499999999999</v>
      </c>
      <c r="AQ23">
        <v>0</v>
      </c>
      <c r="AR23">
        <v>16.559999999999999</v>
      </c>
      <c r="AS23">
        <v>10.089</v>
      </c>
      <c r="AT23">
        <v>17.580010000000001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2333.2426210000008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610.15916900000002</v>
      </c>
      <c r="L24">
        <v>367.66669999999999</v>
      </c>
      <c r="M24">
        <v>92</v>
      </c>
      <c r="N24">
        <v>57.959899999999998</v>
      </c>
      <c r="O24">
        <v>123.66562500000001</v>
      </c>
      <c r="P24">
        <v>103.125</v>
      </c>
      <c r="Q24">
        <v>13.7796</v>
      </c>
      <c r="R24">
        <v>36.622999999999998</v>
      </c>
      <c r="S24">
        <v>18.590499999999999</v>
      </c>
      <c r="T24">
        <v>0</v>
      </c>
      <c r="U24">
        <v>344.25</v>
      </c>
      <c r="V24">
        <v>15.464600000000001</v>
      </c>
      <c r="W24">
        <v>32.170099999999998</v>
      </c>
      <c r="X24">
        <v>147.26089999999999</v>
      </c>
      <c r="Y24">
        <v>0</v>
      </c>
      <c r="Z24">
        <v>6.5208000000000004</v>
      </c>
      <c r="AA24">
        <v>0</v>
      </c>
      <c r="AB24">
        <v>18.661999999999999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40.263599999999997</v>
      </c>
      <c r="AH24">
        <v>45.456000000000003</v>
      </c>
      <c r="AI24">
        <v>0</v>
      </c>
      <c r="AJ24">
        <v>0</v>
      </c>
      <c r="AK24">
        <v>51.013800000000003</v>
      </c>
      <c r="AL24">
        <v>40.088999999999999</v>
      </c>
      <c r="AM24">
        <v>0</v>
      </c>
      <c r="AN24">
        <v>0.82259000000000004</v>
      </c>
      <c r="AO24">
        <v>13.23</v>
      </c>
      <c r="AP24">
        <v>12.169499999999999</v>
      </c>
      <c r="AQ24">
        <v>0</v>
      </c>
      <c r="AR24">
        <v>48.576000000000001</v>
      </c>
      <c r="AS24">
        <v>10.089</v>
      </c>
      <c r="AT24">
        <v>17.580010000000001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2371.4055900000012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601.74680000000001</v>
      </c>
      <c r="L25">
        <v>387.66669999999999</v>
      </c>
      <c r="M25">
        <v>92</v>
      </c>
      <c r="N25">
        <v>57.959899999999998</v>
      </c>
      <c r="O25">
        <v>123.66562500000001</v>
      </c>
      <c r="P25">
        <v>103.125</v>
      </c>
      <c r="Q25">
        <v>13.7796</v>
      </c>
      <c r="R25">
        <v>36.622999999999998</v>
      </c>
      <c r="S25">
        <v>18.590499999999999</v>
      </c>
      <c r="T25">
        <v>0</v>
      </c>
      <c r="U25">
        <v>344.25</v>
      </c>
      <c r="V25">
        <v>15.464600000000001</v>
      </c>
      <c r="W25">
        <v>32.170099999999998</v>
      </c>
      <c r="X25">
        <v>147.26089999999999</v>
      </c>
      <c r="Y25">
        <v>0</v>
      </c>
      <c r="Z25">
        <v>1.1000000000000001</v>
      </c>
      <c r="AA25">
        <v>0</v>
      </c>
      <c r="AB25">
        <v>18.661999999999999</v>
      </c>
      <c r="AC25">
        <v>9.6778399999999998</v>
      </c>
      <c r="AD25">
        <v>18.229800000000001</v>
      </c>
      <c r="AE25">
        <v>49.436556000000003</v>
      </c>
      <c r="AF25">
        <v>8.8740000000000006</v>
      </c>
      <c r="AG25">
        <v>40.263599999999997</v>
      </c>
      <c r="AH25">
        <v>45.456000000000003</v>
      </c>
      <c r="AI25">
        <v>0</v>
      </c>
      <c r="AJ25">
        <v>0</v>
      </c>
      <c r="AK25">
        <v>51.013800000000003</v>
      </c>
      <c r="AL25">
        <v>40.088999999999999</v>
      </c>
      <c r="AM25">
        <v>0</v>
      </c>
      <c r="AN25">
        <v>0.82259000000000004</v>
      </c>
      <c r="AO25">
        <v>13.23</v>
      </c>
      <c r="AP25">
        <v>12.169499999999999</v>
      </c>
      <c r="AQ25">
        <v>0</v>
      </c>
      <c r="AR25">
        <v>48.576000000000001</v>
      </c>
      <c r="AS25">
        <v>10.089</v>
      </c>
      <c r="AT25">
        <v>17.580010000000001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2377.5724210000008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601.74680000000001</v>
      </c>
      <c r="L26">
        <v>367.66669999999999</v>
      </c>
      <c r="M26">
        <v>92</v>
      </c>
      <c r="N26">
        <v>57.959899999999998</v>
      </c>
      <c r="O26">
        <v>123.66562500000001</v>
      </c>
      <c r="P26">
        <v>103.125</v>
      </c>
      <c r="Q26">
        <v>13.7796</v>
      </c>
      <c r="R26">
        <v>36.622999999999998</v>
      </c>
      <c r="S26">
        <v>18.590499999999999</v>
      </c>
      <c r="T26">
        <v>0</v>
      </c>
      <c r="U26">
        <v>344.25</v>
      </c>
      <c r="V26">
        <v>15.464600000000001</v>
      </c>
      <c r="W26">
        <v>32.170099999999998</v>
      </c>
      <c r="X26">
        <v>147.26089999999999</v>
      </c>
      <c r="Y26">
        <v>0</v>
      </c>
      <c r="Z26">
        <v>2.2000000000000002</v>
      </c>
      <c r="AA26">
        <v>0</v>
      </c>
      <c r="AB26">
        <v>18.661999999999999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40.263599999999997</v>
      </c>
      <c r="AH26">
        <v>61.555</v>
      </c>
      <c r="AI26">
        <v>0</v>
      </c>
      <c r="AJ26">
        <v>0</v>
      </c>
      <c r="AK26">
        <v>51.013800000000003</v>
      </c>
      <c r="AL26">
        <v>40.088999999999999</v>
      </c>
      <c r="AM26">
        <v>0</v>
      </c>
      <c r="AN26">
        <v>0.82259000000000004</v>
      </c>
      <c r="AO26">
        <v>13.23</v>
      </c>
      <c r="AP26">
        <v>12.169499999999999</v>
      </c>
      <c r="AQ26">
        <v>15.12</v>
      </c>
      <c r="AR26">
        <v>15.456</v>
      </c>
      <c r="AS26">
        <v>10.089</v>
      </c>
      <c r="AT26">
        <v>17.580010000000001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2355.7714210000008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621.74680000000001</v>
      </c>
      <c r="L27">
        <v>367.66669999999999</v>
      </c>
      <c r="M27">
        <v>92</v>
      </c>
      <c r="N27">
        <v>57.959899999999998</v>
      </c>
      <c r="O27">
        <v>123.66562500000001</v>
      </c>
      <c r="P27">
        <v>103.125</v>
      </c>
      <c r="Q27">
        <v>13.7796</v>
      </c>
      <c r="R27">
        <v>36.622999999999998</v>
      </c>
      <c r="S27">
        <v>18.590499999999999</v>
      </c>
      <c r="T27">
        <v>0</v>
      </c>
      <c r="U27">
        <v>344.25</v>
      </c>
      <c r="V27">
        <v>20.73</v>
      </c>
      <c r="W27">
        <v>32.170099999999998</v>
      </c>
      <c r="X27">
        <v>147.26089999999999</v>
      </c>
      <c r="Y27">
        <v>0</v>
      </c>
      <c r="Z27">
        <v>3.3</v>
      </c>
      <c r="AA27">
        <v>0</v>
      </c>
      <c r="AB27">
        <v>18.661999999999999</v>
      </c>
      <c r="AC27">
        <v>9.6778399999999998</v>
      </c>
      <c r="AD27">
        <v>18.229800000000001</v>
      </c>
      <c r="AE27">
        <v>49.436556000000003</v>
      </c>
      <c r="AF27">
        <v>8.8740000000000006</v>
      </c>
      <c r="AG27">
        <v>40.263599999999997</v>
      </c>
      <c r="AH27">
        <v>75.760000000000005</v>
      </c>
      <c r="AI27">
        <v>0</v>
      </c>
      <c r="AJ27">
        <v>0</v>
      </c>
      <c r="AK27">
        <v>51.013800000000003</v>
      </c>
      <c r="AL27">
        <v>40.088999999999999</v>
      </c>
      <c r="AM27">
        <v>0</v>
      </c>
      <c r="AN27">
        <v>0.82259000000000004</v>
      </c>
      <c r="AO27">
        <v>13.23</v>
      </c>
      <c r="AP27">
        <v>12.169499999999999</v>
      </c>
      <c r="AQ27">
        <v>31.122</v>
      </c>
      <c r="AR27">
        <v>15.456</v>
      </c>
      <c r="AS27">
        <v>10.089</v>
      </c>
      <c r="AT27">
        <v>17.580010000000001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2412.3438210000008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612.33789999999999</v>
      </c>
      <c r="L28">
        <v>345.66669999999999</v>
      </c>
      <c r="M28">
        <v>92</v>
      </c>
      <c r="N28">
        <v>57.959899999999998</v>
      </c>
      <c r="O28">
        <v>123.66562500000001</v>
      </c>
      <c r="P28">
        <v>103.125</v>
      </c>
      <c r="Q28">
        <v>10.7796</v>
      </c>
      <c r="R28">
        <v>29.384799999999998</v>
      </c>
      <c r="S28">
        <v>16.656427999999998</v>
      </c>
      <c r="T28">
        <v>0</v>
      </c>
      <c r="U28">
        <v>344.25</v>
      </c>
      <c r="V28">
        <v>20.73</v>
      </c>
      <c r="W28">
        <v>32.170099999999998</v>
      </c>
      <c r="X28">
        <v>147.26089999999999</v>
      </c>
      <c r="Y28">
        <v>0</v>
      </c>
      <c r="Z28">
        <v>19.5624</v>
      </c>
      <c r="AA28">
        <v>0</v>
      </c>
      <c r="AB28">
        <v>18.661999999999999</v>
      </c>
      <c r="AC28">
        <v>9.6778399999999998</v>
      </c>
      <c r="AD28">
        <v>18.229800000000001</v>
      </c>
      <c r="AE28">
        <v>49.436556000000003</v>
      </c>
      <c r="AF28">
        <v>8.8740000000000006</v>
      </c>
      <c r="AG28">
        <v>40.263599999999997</v>
      </c>
      <c r="AH28">
        <v>93.563599999999994</v>
      </c>
      <c r="AI28">
        <v>0</v>
      </c>
      <c r="AJ28">
        <v>0</v>
      </c>
      <c r="AK28">
        <v>51.013800000000003</v>
      </c>
      <c r="AL28">
        <v>40.088999999999999</v>
      </c>
      <c r="AM28">
        <v>0</v>
      </c>
      <c r="AN28">
        <v>0.82259000000000004</v>
      </c>
      <c r="AO28">
        <v>13.23</v>
      </c>
      <c r="AP28">
        <v>12.169499999999999</v>
      </c>
      <c r="AQ28">
        <v>31.122</v>
      </c>
      <c r="AR28">
        <v>15.456</v>
      </c>
      <c r="AS28">
        <v>10.089</v>
      </c>
      <c r="AT28">
        <v>17.580010000000001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2403.828649000001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632.33789999999999</v>
      </c>
      <c r="L29">
        <v>350.00069100000002</v>
      </c>
      <c r="M29">
        <v>92</v>
      </c>
      <c r="N29">
        <v>57.959899999999998</v>
      </c>
      <c r="O29">
        <v>123.66562500000001</v>
      </c>
      <c r="P29">
        <v>103.125</v>
      </c>
      <c r="Q29">
        <v>10.7796</v>
      </c>
      <c r="R29">
        <v>29.384799999999998</v>
      </c>
      <c r="S29">
        <v>14.5905</v>
      </c>
      <c r="T29">
        <v>0</v>
      </c>
      <c r="U29">
        <v>344.25</v>
      </c>
      <c r="V29">
        <v>20.73</v>
      </c>
      <c r="W29">
        <v>32.170099999999998</v>
      </c>
      <c r="X29">
        <v>147.26089999999999</v>
      </c>
      <c r="Y29">
        <v>0</v>
      </c>
      <c r="Z29">
        <v>19.5624</v>
      </c>
      <c r="AA29">
        <v>13.983000000000001</v>
      </c>
      <c r="AB29">
        <v>18.661999999999999</v>
      </c>
      <c r="AC29">
        <v>9.6778399999999998</v>
      </c>
      <c r="AD29">
        <v>18.229800000000001</v>
      </c>
      <c r="AE29">
        <v>49.436556000000003</v>
      </c>
      <c r="AF29">
        <v>8.8740000000000006</v>
      </c>
      <c r="AG29">
        <v>40.263599999999997</v>
      </c>
      <c r="AH29">
        <v>108.905</v>
      </c>
      <c r="AI29">
        <v>0</v>
      </c>
      <c r="AJ29">
        <v>0</v>
      </c>
      <c r="AK29">
        <v>51.013800000000003</v>
      </c>
      <c r="AL29">
        <v>24.402000000000001</v>
      </c>
      <c r="AM29">
        <v>0</v>
      </c>
      <c r="AN29">
        <v>0.82259000000000004</v>
      </c>
      <c r="AO29">
        <v>13.23</v>
      </c>
      <c r="AP29">
        <v>12.169499999999999</v>
      </c>
      <c r="AQ29">
        <v>31.122</v>
      </c>
      <c r="AR29">
        <v>15.456</v>
      </c>
      <c r="AS29">
        <v>10.089</v>
      </c>
      <c r="AT29">
        <v>17.580010000000001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2441.734112000001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622.33789999999999</v>
      </c>
      <c r="L30">
        <v>350.00069100000002</v>
      </c>
      <c r="M30">
        <v>92</v>
      </c>
      <c r="N30">
        <v>57.959899999999998</v>
      </c>
      <c r="O30">
        <v>123.66562500000001</v>
      </c>
      <c r="P30">
        <v>103.125</v>
      </c>
      <c r="Q30">
        <v>10.7796</v>
      </c>
      <c r="R30">
        <v>29.384799999999998</v>
      </c>
      <c r="S30">
        <v>14.5905</v>
      </c>
      <c r="T30">
        <v>0</v>
      </c>
      <c r="U30">
        <v>344.25</v>
      </c>
      <c r="V30">
        <v>20.73</v>
      </c>
      <c r="W30">
        <v>32.170099999999998</v>
      </c>
      <c r="X30">
        <v>147.26089999999999</v>
      </c>
      <c r="Y30">
        <v>0</v>
      </c>
      <c r="Z30">
        <v>19.5624</v>
      </c>
      <c r="AA30">
        <v>13.983000000000001</v>
      </c>
      <c r="AB30">
        <v>18.661999999999999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40.263599999999997</v>
      </c>
      <c r="AH30">
        <v>108.905</v>
      </c>
      <c r="AI30">
        <v>0</v>
      </c>
      <c r="AJ30">
        <v>0</v>
      </c>
      <c r="AK30">
        <v>51.013800000000003</v>
      </c>
      <c r="AL30">
        <v>24.402000000000001</v>
      </c>
      <c r="AM30">
        <v>0</v>
      </c>
      <c r="AN30">
        <v>0.82259000000000004</v>
      </c>
      <c r="AO30">
        <v>13.23</v>
      </c>
      <c r="AP30">
        <v>12.169499999999999</v>
      </c>
      <c r="AQ30">
        <v>31.122</v>
      </c>
      <c r="AR30">
        <v>15.456</v>
      </c>
      <c r="AS30">
        <v>10.7616</v>
      </c>
      <c r="AT30">
        <v>17.580010000000001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2435.4067120000009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612.33789999999999</v>
      </c>
      <c r="L31">
        <v>354.03946999999999</v>
      </c>
      <c r="M31">
        <v>92</v>
      </c>
      <c r="N31">
        <v>57.959899999999998</v>
      </c>
      <c r="O31">
        <v>123.66562500000001</v>
      </c>
      <c r="P31">
        <v>103.125</v>
      </c>
      <c r="Q31">
        <v>11.834051000000001</v>
      </c>
      <c r="R31">
        <v>29.384799999999998</v>
      </c>
      <c r="S31">
        <v>14.5905</v>
      </c>
      <c r="T31">
        <v>0</v>
      </c>
      <c r="U31">
        <v>344.25</v>
      </c>
      <c r="V31">
        <v>20.73</v>
      </c>
      <c r="W31">
        <v>32.170099999999998</v>
      </c>
      <c r="X31">
        <v>147.515625</v>
      </c>
      <c r="Y31">
        <v>0</v>
      </c>
      <c r="Z31">
        <v>19.5624</v>
      </c>
      <c r="AA31">
        <v>28.045000000000002</v>
      </c>
      <c r="AB31">
        <v>18.661999999999999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40.263599999999997</v>
      </c>
      <c r="AH31">
        <v>108.905</v>
      </c>
      <c r="AI31">
        <v>0</v>
      </c>
      <c r="AJ31">
        <v>0</v>
      </c>
      <c r="AK31">
        <v>51.013800000000003</v>
      </c>
      <c r="AL31">
        <v>24.402000000000001</v>
      </c>
      <c r="AM31">
        <v>0</v>
      </c>
      <c r="AN31">
        <v>0.82259000000000004</v>
      </c>
      <c r="AO31">
        <v>13.23</v>
      </c>
      <c r="AP31">
        <v>12.169499999999999</v>
      </c>
      <c r="AQ31">
        <v>15.561</v>
      </c>
      <c r="AR31">
        <v>15.456</v>
      </c>
      <c r="AS31">
        <v>10.7616</v>
      </c>
      <c r="AT31">
        <v>17.580010000000001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2430.2556670000013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612.33789999999999</v>
      </c>
      <c r="L32">
        <v>354.03946999999999</v>
      </c>
      <c r="M32">
        <v>92</v>
      </c>
      <c r="N32">
        <v>57.959899999999998</v>
      </c>
      <c r="O32">
        <v>123.66562500000001</v>
      </c>
      <c r="P32">
        <v>103.125</v>
      </c>
      <c r="Q32">
        <v>11.834051000000001</v>
      </c>
      <c r="R32">
        <v>29.384799999999998</v>
      </c>
      <c r="S32">
        <v>14.5905</v>
      </c>
      <c r="T32">
        <v>0</v>
      </c>
      <c r="U32">
        <v>344.25</v>
      </c>
      <c r="V32">
        <v>20.73</v>
      </c>
      <c r="W32">
        <v>32.170099999999998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40.263599999999997</v>
      </c>
      <c r="AH32">
        <v>108.905</v>
      </c>
      <c r="AI32">
        <v>0</v>
      </c>
      <c r="AJ32">
        <v>0</v>
      </c>
      <c r="AK32">
        <v>51.013800000000003</v>
      </c>
      <c r="AL32">
        <v>24.402000000000001</v>
      </c>
      <c r="AM32">
        <v>0</v>
      </c>
      <c r="AN32">
        <v>0.82259000000000004</v>
      </c>
      <c r="AO32">
        <v>13.23</v>
      </c>
      <c r="AP32">
        <v>12.169499999999999</v>
      </c>
      <c r="AQ32">
        <v>0</v>
      </c>
      <c r="AR32">
        <v>15.456</v>
      </c>
      <c r="AS32">
        <v>31.897382</v>
      </c>
      <c r="AT32">
        <v>17.580010000000001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2426.7888490000009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612.33789999999999</v>
      </c>
      <c r="L33">
        <v>354.03946999999999</v>
      </c>
      <c r="M33">
        <v>92</v>
      </c>
      <c r="N33">
        <v>57.959899999999998</v>
      </c>
      <c r="O33">
        <v>123.66562500000001</v>
      </c>
      <c r="P33">
        <v>103.125</v>
      </c>
      <c r="Q33">
        <v>11.866898000000001</v>
      </c>
      <c r="R33">
        <v>29.384799999999998</v>
      </c>
      <c r="S33">
        <v>14.5905</v>
      </c>
      <c r="T33">
        <v>0</v>
      </c>
      <c r="U33">
        <v>344.25</v>
      </c>
      <c r="V33">
        <v>20.73</v>
      </c>
      <c r="W33">
        <v>32.170099999999998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40.263599999999997</v>
      </c>
      <c r="AH33">
        <v>93.563599999999994</v>
      </c>
      <c r="AI33">
        <v>0</v>
      </c>
      <c r="AJ33">
        <v>0</v>
      </c>
      <c r="AK33">
        <v>51.013800000000003</v>
      </c>
      <c r="AL33">
        <v>24.402000000000001</v>
      </c>
      <c r="AM33">
        <v>0</v>
      </c>
      <c r="AN33">
        <v>0.82259000000000004</v>
      </c>
      <c r="AO33">
        <v>13.23</v>
      </c>
      <c r="AP33">
        <v>12.169499999999999</v>
      </c>
      <c r="AQ33">
        <v>0</v>
      </c>
      <c r="AR33">
        <v>48.576000000000001</v>
      </c>
      <c r="AS33">
        <v>31.897382</v>
      </c>
      <c r="AT33">
        <v>17.580010000000001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25.1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2441.7002960000009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592.33789999999999</v>
      </c>
      <c r="L34">
        <v>356.93381299999999</v>
      </c>
      <c r="M34">
        <v>92</v>
      </c>
      <c r="N34">
        <v>57.959899999999998</v>
      </c>
      <c r="O34">
        <v>123.66562500000001</v>
      </c>
      <c r="P34">
        <v>103.125</v>
      </c>
      <c r="Q34">
        <v>11.960793000000001</v>
      </c>
      <c r="R34">
        <v>29.384799999999998</v>
      </c>
      <c r="S34">
        <v>14.5905</v>
      </c>
      <c r="T34">
        <v>0</v>
      </c>
      <c r="U34">
        <v>344.25</v>
      </c>
      <c r="V34">
        <v>20.73</v>
      </c>
      <c r="W34">
        <v>32.170099999999998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40.263599999999997</v>
      </c>
      <c r="AH34">
        <v>85.23</v>
      </c>
      <c r="AI34">
        <v>0</v>
      </c>
      <c r="AJ34">
        <v>0</v>
      </c>
      <c r="AK34">
        <v>51.013800000000003</v>
      </c>
      <c r="AL34">
        <v>24.402000000000001</v>
      </c>
      <c r="AM34">
        <v>0</v>
      </c>
      <c r="AN34">
        <v>0.82259000000000004</v>
      </c>
      <c r="AO34">
        <v>13.23</v>
      </c>
      <c r="AP34">
        <v>12.169499999999999</v>
      </c>
      <c r="AQ34">
        <v>0</v>
      </c>
      <c r="AR34">
        <v>48.576000000000001</v>
      </c>
      <c r="AS34">
        <v>31.897382</v>
      </c>
      <c r="AT34">
        <v>17.580010000000001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28.5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2419.754934000001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530</v>
      </c>
      <c r="L35">
        <v>356.506801</v>
      </c>
      <c r="M35">
        <v>92</v>
      </c>
      <c r="N35">
        <v>57.959899999999998</v>
      </c>
      <c r="O35">
        <v>123.66562500000001</v>
      </c>
      <c r="P35">
        <v>103.125</v>
      </c>
      <c r="Q35">
        <v>11.833796</v>
      </c>
      <c r="R35">
        <v>23.617699999999999</v>
      </c>
      <c r="S35">
        <v>12.921799</v>
      </c>
      <c r="T35">
        <v>0</v>
      </c>
      <c r="U35">
        <v>344.25</v>
      </c>
      <c r="V35">
        <v>9.1045999999999996</v>
      </c>
      <c r="W35">
        <v>23.543623</v>
      </c>
      <c r="X35">
        <v>117.633532</v>
      </c>
      <c r="Y35">
        <v>0</v>
      </c>
      <c r="Z35">
        <v>6.5208000000000004</v>
      </c>
      <c r="AA35">
        <v>13.983000000000001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40.263599999999997</v>
      </c>
      <c r="AH35">
        <v>61.555</v>
      </c>
      <c r="AI35">
        <v>3.1825000000000001</v>
      </c>
      <c r="AJ35">
        <v>0</v>
      </c>
      <c r="AK35">
        <v>51.013800000000003</v>
      </c>
      <c r="AL35">
        <v>36.021999999999998</v>
      </c>
      <c r="AM35">
        <v>0</v>
      </c>
      <c r="AN35">
        <v>0.82259000000000004</v>
      </c>
      <c r="AO35">
        <v>13.23</v>
      </c>
      <c r="AP35">
        <v>12.169499999999999</v>
      </c>
      <c r="AQ35">
        <v>0</v>
      </c>
      <c r="AR35">
        <v>15.456</v>
      </c>
      <c r="AS35">
        <v>31.897382</v>
      </c>
      <c r="AT35">
        <v>17.580010000000001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30.4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2245.138754000001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480</v>
      </c>
      <c r="L36">
        <v>356.506801</v>
      </c>
      <c r="M36">
        <v>92</v>
      </c>
      <c r="N36">
        <v>57.959899999999998</v>
      </c>
      <c r="O36">
        <v>123.66562500000001</v>
      </c>
      <c r="P36">
        <v>103.125</v>
      </c>
      <c r="Q36">
        <v>11.833796</v>
      </c>
      <c r="R36">
        <v>23.617699999999999</v>
      </c>
      <c r="S36">
        <v>12.921799</v>
      </c>
      <c r="T36">
        <v>0</v>
      </c>
      <c r="U36">
        <v>344.25</v>
      </c>
      <c r="V36">
        <v>9.1045999999999996</v>
      </c>
      <c r="W36">
        <v>20.129100000000001</v>
      </c>
      <c r="X36">
        <v>117.26090000000001</v>
      </c>
      <c r="Y36">
        <v>0</v>
      </c>
      <c r="Z36">
        <v>6.5208000000000004</v>
      </c>
      <c r="AA36">
        <v>0</v>
      </c>
      <c r="AB36">
        <v>18.661999999999999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40.263599999999997</v>
      </c>
      <c r="AH36">
        <v>45.456000000000003</v>
      </c>
      <c r="AI36">
        <v>7.6379999999999999</v>
      </c>
      <c r="AJ36">
        <v>0</v>
      </c>
      <c r="AK36">
        <v>51.013800000000003</v>
      </c>
      <c r="AL36">
        <v>79.376220000000004</v>
      </c>
      <c r="AM36">
        <v>0</v>
      </c>
      <c r="AN36">
        <v>0.82259000000000004</v>
      </c>
      <c r="AO36">
        <v>13.23</v>
      </c>
      <c r="AP36">
        <v>12.169499999999999</v>
      </c>
      <c r="AQ36">
        <v>0</v>
      </c>
      <c r="AR36">
        <v>14.352</v>
      </c>
      <c r="AS36">
        <v>31.897382</v>
      </c>
      <c r="AT36">
        <v>17.580010000000001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31.8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2209.3753190000002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480</v>
      </c>
      <c r="L37">
        <v>356.506801</v>
      </c>
      <c r="M37">
        <v>92</v>
      </c>
      <c r="N37">
        <v>57.959899999999998</v>
      </c>
      <c r="O37">
        <v>123.66562500000001</v>
      </c>
      <c r="P37">
        <v>103.125</v>
      </c>
      <c r="Q37">
        <v>11.833796</v>
      </c>
      <c r="R37">
        <v>23.617699999999999</v>
      </c>
      <c r="S37">
        <v>12.921799</v>
      </c>
      <c r="T37">
        <v>0</v>
      </c>
      <c r="U37">
        <v>344.25</v>
      </c>
      <c r="V37">
        <v>9.1045999999999996</v>
      </c>
      <c r="W37">
        <v>20.129100000000001</v>
      </c>
      <c r="X37">
        <v>117.26090000000001</v>
      </c>
      <c r="Y37">
        <v>0</v>
      </c>
      <c r="Z37">
        <v>6.5208000000000004</v>
      </c>
      <c r="AA37">
        <v>0</v>
      </c>
      <c r="AB37">
        <v>18.661999999999999</v>
      </c>
      <c r="AC37">
        <v>0</v>
      </c>
      <c r="AD37">
        <v>18.229800000000001</v>
      </c>
      <c r="AE37">
        <v>49.436556000000003</v>
      </c>
      <c r="AF37">
        <v>8.8740000000000006</v>
      </c>
      <c r="AG37">
        <v>40.263599999999997</v>
      </c>
      <c r="AH37">
        <v>45.456000000000003</v>
      </c>
      <c r="AI37">
        <v>49.051236000000003</v>
      </c>
      <c r="AJ37">
        <v>0</v>
      </c>
      <c r="AK37">
        <v>51.013800000000003</v>
      </c>
      <c r="AL37">
        <v>79.376220000000004</v>
      </c>
      <c r="AM37">
        <v>0</v>
      </c>
      <c r="AN37">
        <v>0.82259000000000004</v>
      </c>
      <c r="AO37">
        <v>13.23</v>
      </c>
      <c r="AP37">
        <v>12.169499999999999</v>
      </c>
      <c r="AQ37">
        <v>0</v>
      </c>
      <c r="AR37">
        <v>14.352</v>
      </c>
      <c r="AS37">
        <v>31.897382</v>
      </c>
      <c r="AT37">
        <v>17.580010000000001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32.799999999999997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2242.1107150000003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430.53085600000003</v>
      </c>
      <c r="L38">
        <v>356.506801</v>
      </c>
      <c r="M38">
        <v>92</v>
      </c>
      <c r="N38">
        <v>57.959899999999998</v>
      </c>
      <c r="O38">
        <v>123.66562500000001</v>
      </c>
      <c r="P38">
        <v>103.125</v>
      </c>
      <c r="Q38">
        <v>11.833796</v>
      </c>
      <c r="R38">
        <v>23.617699999999999</v>
      </c>
      <c r="S38">
        <v>12.921799</v>
      </c>
      <c r="T38">
        <v>0</v>
      </c>
      <c r="U38">
        <v>344.25</v>
      </c>
      <c r="V38">
        <v>9.1045999999999996</v>
      </c>
      <c r="W38">
        <v>20.129100000000001</v>
      </c>
      <c r="X38">
        <v>117.26090000000001</v>
      </c>
      <c r="Y38">
        <v>0</v>
      </c>
      <c r="Z38">
        <v>6.5208000000000004</v>
      </c>
      <c r="AA38">
        <v>0</v>
      </c>
      <c r="AB38">
        <v>18.661999999999999</v>
      </c>
      <c r="AC38">
        <v>0</v>
      </c>
      <c r="AD38">
        <v>18.229800000000001</v>
      </c>
      <c r="AE38">
        <v>49.436556000000003</v>
      </c>
      <c r="AF38">
        <v>8.8740000000000006</v>
      </c>
      <c r="AG38">
        <v>40.263599999999997</v>
      </c>
      <c r="AH38">
        <v>45.456000000000003</v>
      </c>
      <c r="AI38">
        <v>49.051236000000003</v>
      </c>
      <c r="AJ38">
        <v>0</v>
      </c>
      <c r="AK38">
        <v>51.013800000000003</v>
      </c>
      <c r="AL38">
        <v>79.376220000000004</v>
      </c>
      <c r="AM38">
        <v>0</v>
      </c>
      <c r="AN38">
        <v>0.82259000000000004</v>
      </c>
      <c r="AO38">
        <v>13.23</v>
      </c>
      <c r="AP38">
        <v>12.169499999999999</v>
      </c>
      <c r="AQ38">
        <v>0</v>
      </c>
      <c r="AR38">
        <v>14.352</v>
      </c>
      <c r="AS38">
        <v>13.452</v>
      </c>
      <c r="AT38">
        <v>17.580010000000001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33.799999999999997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2175.1961890000007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430</v>
      </c>
      <c r="L39">
        <v>354.64285699999999</v>
      </c>
      <c r="M39">
        <v>92</v>
      </c>
      <c r="N39">
        <v>57.959899999999998</v>
      </c>
      <c r="O39">
        <v>123.66562500000001</v>
      </c>
      <c r="P39">
        <v>103.125</v>
      </c>
      <c r="Q39">
        <v>7</v>
      </c>
      <c r="R39">
        <v>23.617699999999999</v>
      </c>
      <c r="S39">
        <v>9.4161239999999999</v>
      </c>
      <c r="T39">
        <v>0</v>
      </c>
      <c r="U39">
        <v>344.25</v>
      </c>
      <c r="V39">
        <v>9.1045999999999996</v>
      </c>
      <c r="W39">
        <v>20.129100000000001</v>
      </c>
      <c r="X39">
        <v>117.26090000000001</v>
      </c>
      <c r="Y39">
        <v>0</v>
      </c>
      <c r="Z39">
        <v>6.5208000000000004</v>
      </c>
      <c r="AA39">
        <v>0</v>
      </c>
      <c r="AB39">
        <v>9.3309999999999995</v>
      </c>
      <c r="AC39">
        <v>0</v>
      </c>
      <c r="AD39">
        <v>18.229800000000001</v>
      </c>
      <c r="AE39">
        <v>49.436556000000003</v>
      </c>
      <c r="AF39">
        <v>8.8740000000000006</v>
      </c>
      <c r="AG39">
        <v>40.263599999999997</v>
      </c>
      <c r="AH39">
        <v>45.456000000000003</v>
      </c>
      <c r="AI39">
        <v>49.051236000000003</v>
      </c>
      <c r="AJ39">
        <v>0</v>
      </c>
      <c r="AK39">
        <v>51.013800000000003</v>
      </c>
      <c r="AL39">
        <v>79.376220000000004</v>
      </c>
      <c r="AM39">
        <v>0</v>
      </c>
      <c r="AN39">
        <v>0.82259000000000004</v>
      </c>
      <c r="AO39">
        <v>13.23</v>
      </c>
      <c r="AP39">
        <v>12.169499999999999</v>
      </c>
      <c r="AQ39">
        <v>0</v>
      </c>
      <c r="AR39">
        <v>13.247999999999999</v>
      </c>
      <c r="AS39">
        <v>13.452</v>
      </c>
      <c r="AT39">
        <v>17.580010000000001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21.3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2141.5269180000009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430</v>
      </c>
      <c r="L40">
        <v>354.64285699999999</v>
      </c>
      <c r="M40">
        <v>92</v>
      </c>
      <c r="N40">
        <v>57.959899999999998</v>
      </c>
      <c r="O40">
        <v>123.66562500000001</v>
      </c>
      <c r="P40">
        <v>103.125</v>
      </c>
      <c r="Q40">
        <v>7</v>
      </c>
      <c r="R40">
        <v>23.617699999999999</v>
      </c>
      <c r="S40">
        <v>9.4161239999999999</v>
      </c>
      <c r="T40">
        <v>0</v>
      </c>
      <c r="U40">
        <v>344.25</v>
      </c>
      <c r="V40">
        <v>9.1045999999999996</v>
      </c>
      <c r="W40">
        <v>20.129100000000001</v>
      </c>
      <c r="X40">
        <v>117.26090000000001</v>
      </c>
      <c r="Y40">
        <v>0</v>
      </c>
      <c r="Z40">
        <v>6.5208000000000004</v>
      </c>
      <c r="AA40">
        <v>0</v>
      </c>
      <c r="AB40">
        <v>9.3309999999999995</v>
      </c>
      <c r="AC40">
        <v>0</v>
      </c>
      <c r="AD40">
        <v>18.229800000000001</v>
      </c>
      <c r="AE40">
        <v>49.436556000000003</v>
      </c>
      <c r="AF40">
        <v>8.8740000000000006</v>
      </c>
      <c r="AG40">
        <v>40.263599999999997</v>
      </c>
      <c r="AH40">
        <v>45.456000000000003</v>
      </c>
      <c r="AI40">
        <v>49.051236000000003</v>
      </c>
      <c r="AJ40">
        <v>0</v>
      </c>
      <c r="AK40">
        <v>51.013800000000003</v>
      </c>
      <c r="AL40">
        <v>52.29</v>
      </c>
      <c r="AM40">
        <v>0</v>
      </c>
      <c r="AN40">
        <v>0.82259000000000004</v>
      </c>
      <c r="AO40">
        <v>13.23</v>
      </c>
      <c r="AP40">
        <v>12.169499999999999</v>
      </c>
      <c r="AQ40">
        <v>0</v>
      </c>
      <c r="AR40">
        <v>13.247999999999999</v>
      </c>
      <c r="AS40">
        <v>13.452</v>
      </c>
      <c r="AT40">
        <v>17.580010000000001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2107.9406980000008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430</v>
      </c>
      <c r="L41">
        <v>356.506801</v>
      </c>
      <c r="M41">
        <v>92</v>
      </c>
      <c r="N41">
        <v>57.959899999999998</v>
      </c>
      <c r="O41">
        <v>123.66562500000001</v>
      </c>
      <c r="P41">
        <v>103.125</v>
      </c>
      <c r="Q41">
        <v>11.839803</v>
      </c>
      <c r="R41">
        <v>23.617699999999999</v>
      </c>
      <c r="S41">
        <v>13.667978</v>
      </c>
      <c r="T41">
        <v>0</v>
      </c>
      <c r="U41">
        <v>344.25</v>
      </c>
      <c r="V41">
        <v>9.1045999999999996</v>
      </c>
      <c r="W41">
        <v>20.129100000000001</v>
      </c>
      <c r="X41">
        <v>117.26090000000001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18.229800000000001</v>
      </c>
      <c r="AE41">
        <v>49.436556000000003</v>
      </c>
      <c r="AF41">
        <v>8.8740000000000006</v>
      </c>
      <c r="AG41">
        <v>40.263599999999997</v>
      </c>
      <c r="AH41">
        <v>45.456000000000003</v>
      </c>
      <c r="AI41">
        <v>49.051236000000003</v>
      </c>
      <c r="AJ41">
        <v>0</v>
      </c>
      <c r="AK41">
        <v>51.013800000000003</v>
      </c>
      <c r="AL41">
        <v>40.088999999999999</v>
      </c>
      <c r="AM41">
        <v>0</v>
      </c>
      <c r="AN41">
        <v>0.82259000000000004</v>
      </c>
      <c r="AO41">
        <v>13.23</v>
      </c>
      <c r="AP41">
        <v>12.169499999999999</v>
      </c>
      <c r="AQ41">
        <v>0</v>
      </c>
      <c r="AR41">
        <v>13.247999999999999</v>
      </c>
      <c r="AS41">
        <v>11.434200000000001</v>
      </c>
      <c r="AT41">
        <v>17.580010000000001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17.8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2107.6774990000004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430</v>
      </c>
      <c r="L42">
        <v>356.506801</v>
      </c>
      <c r="M42">
        <v>92</v>
      </c>
      <c r="N42">
        <v>57.959899999999998</v>
      </c>
      <c r="O42">
        <v>123.66562500000001</v>
      </c>
      <c r="P42">
        <v>103.125</v>
      </c>
      <c r="Q42">
        <v>11.839803</v>
      </c>
      <c r="R42">
        <v>23.617699999999999</v>
      </c>
      <c r="S42">
        <v>13.667978</v>
      </c>
      <c r="T42">
        <v>0</v>
      </c>
      <c r="U42">
        <v>344.25</v>
      </c>
      <c r="V42">
        <v>9.1045999999999996</v>
      </c>
      <c r="W42">
        <v>27.998899999999999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18.229800000000001</v>
      </c>
      <c r="AE42">
        <v>49.436556000000003</v>
      </c>
      <c r="AF42">
        <v>8.8740000000000006</v>
      </c>
      <c r="AG42">
        <v>40.263599999999997</v>
      </c>
      <c r="AH42">
        <v>45.456000000000003</v>
      </c>
      <c r="AI42">
        <v>32.700823999999997</v>
      </c>
      <c r="AJ42">
        <v>0</v>
      </c>
      <c r="AK42">
        <v>51.013800000000003</v>
      </c>
      <c r="AL42">
        <v>40.088999999999999</v>
      </c>
      <c r="AM42">
        <v>0</v>
      </c>
      <c r="AN42">
        <v>0.82259000000000004</v>
      </c>
      <c r="AO42">
        <v>13.23</v>
      </c>
      <c r="AP42">
        <v>12.169499999999999</v>
      </c>
      <c r="AQ42">
        <v>0</v>
      </c>
      <c r="AR42">
        <v>48.576000000000001</v>
      </c>
      <c r="AS42">
        <v>11.434200000000001</v>
      </c>
      <c r="AT42">
        <v>17.580010000000001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18.8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2165.7796120000003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439.40890000000002</v>
      </c>
      <c r="L43">
        <v>356.506801</v>
      </c>
      <c r="M43">
        <v>92</v>
      </c>
      <c r="N43">
        <v>57.959899999999998</v>
      </c>
      <c r="O43">
        <v>123.66562500000001</v>
      </c>
      <c r="P43">
        <v>103.125</v>
      </c>
      <c r="Q43">
        <v>9.1027769999999997</v>
      </c>
      <c r="R43">
        <v>36.622999999999998</v>
      </c>
      <c r="S43">
        <v>13.667978</v>
      </c>
      <c r="T43">
        <v>0</v>
      </c>
      <c r="U43">
        <v>344.25</v>
      </c>
      <c r="V43">
        <v>15.464600000000001</v>
      </c>
      <c r="W43">
        <v>27.998899999999999</v>
      </c>
      <c r="X43">
        <v>147.515625</v>
      </c>
      <c r="Y43">
        <v>0</v>
      </c>
      <c r="Z43">
        <v>0</v>
      </c>
      <c r="AA43">
        <v>0</v>
      </c>
      <c r="AB43">
        <v>9.3309999999999995</v>
      </c>
      <c r="AC43">
        <v>0</v>
      </c>
      <c r="AD43">
        <v>18.229800000000001</v>
      </c>
      <c r="AE43">
        <v>49.436556000000003</v>
      </c>
      <c r="AF43">
        <v>8.8740000000000006</v>
      </c>
      <c r="AG43">
        <v>40.263599999999997</v>
      </c>
      <c r="AH43">
        <v>45.456000000000003</v>
      </c>
      <c r="AI43">
        <v>7.6379999999999999</v>
      </c>
      <c r="AJ43">
        <v>0</v>
      </c>
      <c r="AK43">
        <v>51.013800000000003</v>
      </c>
      <c r="AL43">
        <v>40.088999999999999</v>
      </c>
      <c r="AM43">
        <v>0</v>
      </c>
      <c r="AN43">
        <v>0.82259000000000004</v>
      </c>
      <c r="AO43">
        <v>11.172000000000001</v>
      </c>
      <c r="AP43">
        <v>12.169499999999999</v>
      </c>
      <c r="AQ43">
        <v>0</v>
      </c>
      <c r="AR43">
        <v>13.247999999999999</v>
      </c>
      <c r="AS43">
        <v>11.434200000000001</v>
      </c>
      <c r="AT43">
        <v>17.580010000000001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21.8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2125.8471620000005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439.40890000000002</v>
      </c>
      <c r="L44">
        <v>356.506801</v>
      </c>
      <c r="M44">
        <v>92</v>
      </c>
      <c r="N44">
        <v>57.959899999999998</v>
      </c>
      <c r="O44">
        <v>123.66562500000001</v>
      </c>
      <c r="P44">
        <v>103.125</v>
      </c>
      <c r="Q44">
        <v>9.1027769999999997</v>
      </c>
      <c r="R44">
        <v>36.622999999999998</v>
      </c>
      <c r="S44">
        <v>13.667978</v>
      </c>
      <c r="T44">
        <v>0</v>
      </c>
      <c r="U44">
        <v>344.25</v>
      </c>
      <c r="V44">
        <v>15.464600000000001</v>
      </c>
      <c r="W44">
        <v>27.998899999999999</v>
      </c>
      <c r="X44">
        <v>147.515625</v>
      </c>
      <c r="Y44">
        <v>0</v>
      </c>
      <c r="Z44">
        <v>0</v>
      </c>
      <c r="AA44">
        <v>0</v>
      </c>
      <c r="AB44">
        <v>9.3309999999999995</v>
      </c>
      <c r="AC44">
        <v>0</v>
      </c>
      <c r="AD44">
        <v>18.229800000000001</v>
      </c>
      <c r="AE44">
        <v>49.436556000000003</v>
      </c>
      <c r="AF44">
        <v>8.8740000000000006</v>
      </c>
      <c r="AG44">
        <v>40.263599999999997</v>
      </c>
      <c r="AH44">
        <v>45.456000000000003</v>
      </c>
      <c r="AI44">
        <v>3.1825000000000001</v>
      </c>
      <c r="AJ44">
        <v>0</v>
      </c>
      <c r="AK44">
        <v>51.013800000000003</v>
      </c>
      <c r="AL44">
        <v>40.088999999999999</v>
      </c>
      <c r="AM44">
        <v>0</v>
      </c>
      <c r="AN44">
        <v>0.82259000000000004</v>
      </c>
      <c r="AO44">
        <v>11.172000000000001</v>
      </c>
      <c r="AP44">
        <v>12.169499999999999</v>
      </c>
      <c r="AQ44">
        <v>0</v>
      </c>
      <c r="AR44">
        <v>13.247999999999999</v>
      </c>
      <c r="AS44">
        <v>11.434200000000001</v>
      </c>
      <c r="AT44">
        <v>17.580010000000001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23.8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2123.3916620000005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430</v>
      </c>
      <c r="L45">
        <v>356.506801</v>
      </c>
      <c r="M45">
        <v>92</v>
      </c>
      <c r="N45">
        <v>57.959899999999998</v>
      </c>
      <c r="O45">
        <v>123.66562500000001</v>
      </c>
      <c r="P45">
        <v>103.125</v>
      </c>
      <c r="Q45">
        <v>9.1027769999999997</v>
      </c>
      <c r="R45">
        <v>23.617699999999999</v>
      </c>
      <c r="S45">
        <v>13.667978</v>
      </c>
      <c r="T45">
        <v>0</v>
      </c>
      <c r="U45">
        <v>344.25</v>
      </c>
      <c r="V45">
        <v>15.464600000000001</v>
      </c>
      <c r="W45">
        <v>27.998899999999999</v>
      </c>
      <c r="X45">
        <v>147.515625</v>
      </c>
      <c r="Y45">
        <v>0</v>
      </c>
      <c r="Z45">
        <v>0</v>
      </c>
      <c r="AA45">
        <v>0</v>
      </c>
      <c r="AB45">
        <v>9.3309999999999995</v>
      </c>
      <c r="AC45">
        <v>0</v>
      </c>
      <c r="AD45">
        <v>18.229800000000001</v>
      </c>
      <c r="AE45">
        <v>49.436556000000003</v>
      </c>
      <c r="AF45">
        <v>8.8740000000000006</v>
      </c>
      <c r="AG45">
        <v>40.263599999999997</v>
      </c>
      <c r="AH45">
        <v>45.456000000000003</v>
      </c>
      <c r="AI45">
        <v>0</v>
      </c>
      <c r="AJ45">
        <v>0</v>
      </c>
      <c r="AK45">
        <v>51.013800000000003</v>
      </c>
      <c r="AL45">
        <v>40.088999999999999</v>
      </c>
      <c r="AM45">
        <v>0</v>
      </c>
      <c r="AN45">
        <v>0.82259000000000004</v>
      </c>
      <c r="AO45">
        <v>11.172000000000001</v>
      </c>
      <c r="AP45">
        <v>12.169499999999999</v>
      </c>
      <c r="AQ45">
        <v>0</v>
      </c>
      <c r="AR45">
        <v>13.247999999999999</v>
      </c>
      <c r="AS45">
        <v>11.434200000000001</v>
      </c>
      <c r="AT45">
        <v>17.580010000000001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25.8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2099.7949620000004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430</v>
      </c>
      <c r="L46">
        <v>356.506801</v>
      </c>
      <c r="M46">
        <v>92</v>
      </c>
      <c r="N46">
        <v>57.959899999999998</v>
      </c>
      <c r="O46">
        <v>123.66562500000001</v>
      </c>
      <c r="P46">
        <v>103.125</v>
      </c>
      <c r="Q46">
        <v>9.1027769999999997</v>
      </c>
      <c r="R46">
        <v>23.617699999999999</v>
      </c>
      <c r="S46">
        <v>13.667978</v>
      </c>
      <c r="T46">
        <v>0</v>
      </c>
      <c r="U46">
        <v>344.25</v>
      </c>
      <c r="V46">
        <v>15.464600000000001</v>
      </c>
      <c r="W46">
        <v>27.998899999999999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18.229800000000001</v>
      </c>
      <c r="AE46">
        <v>49.436556000000003</v>
      </c>
      <c r="AF46">
        <v>8.8740000000000006</v>
      </c>
      <c r="AG46">
        <v>40.263599999999997</v>
      </c>
      <c r="AH46">
        <v>45.456000000000003</v>
      </c>
      <c r="AI46">
        <v>0</v>
      </c>
      <c r="AJ46">
        <v>0</v>
      </c>
      <c r="AK46">
        <v>51.013800000000003</v>
      </c>
      <c r="AL46">
        <v>40.088999999999999</v>
      </c>
      <c r="AM46">
        <v>0</v>
      </c>
      <c r="AN46">
        <v>0.82259000000000004</v>
      </c>
      <c r="AO46">
        <v>11.172000000000001</v>
      </c>
      <c r="AP46">
        <v>12.169499999999999</v>
      </c>
      <c r="AQ46">
        <v>0</v>
      </c>
      <c r="AR46">
        <v>13.247999999999999</v>
      </c>
      <c r="AS46">
        <v>11.434200000000001</v>
      </c>
      <c r="AT46">
        <v>17.580010000000001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28.8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2102.7949620000004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430</v>
      </c>
      <c r="L47">
        <v>356.506801</v>
      </c>
      <c r="M47">
        <v>92</v>
      </c>
      <c r="N47">
        <v>57.959899999999998</v>
      </c>
      <c r="O47">
        <v>123.66562500000001</v>
      </c>
      <c r="P47">
        <v>103.125</v>
      </c>
      <c r="Q47">
        <v>9.1027769999999997</v>
      </c>
      <c r="R47">
        <v>23.617699999999999</v>
      </c>
      <c r="S47">
        <v>13.667978</v>
      </c>
      <c r="T47">
        <v>0</v>
      </c>
      <c r="U47">
        <v>344.25</v>
      </c>
      <c r="V47">
        <v>15.464600000000001</v>
      </c>
      <c r="W47">
        <v>27.998899999999999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18.229800000000001</v>
      </c>
      <c r="AE47">
        <v>49.436556000000003</v>
      </c>
      <c r="AF47">
        <v>8.8740000000000006</v>
      </c>
      <c r="AG47">
        <v>40.263599999999997</v>
      </c>
      <c r="AH47">
        <v>45.456000000000003</v>
      </c>
      <c r="AI47">
        <v>0</v>
      </c>
      <c r="AJ47">
        <v>0</v>
      </c>
      <c r="AK47">
        <v>51.013800000000003</v>
      </c>
      <c r="AL47">
        <v>40.088999999999999</v>
      </c>
      <c r="AM47">
        <v>0</v>
      </c>
      <c r="AN47">
        <v>0.82259000000000004</v>
      </c>
      <c r="AO47">
        <v>11.172000000000001</v>
      </c>
      <c r="AP47">
        <v>12.169499999999999</v>
      </c>
      <c r="AQ47">
        <v>0</v>
      </c>
      <c r="AR47">
        <v>13.247999999999999</v>
      </c>
      <c r="AS47">
        <v>11.434200000000001</v>
      </c>
      <c r="AT47">
        <v>17.580010000000001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29.8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2103.7949620000004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430</v>
      </c>
      <c r="L48">
        <v>356.506801</v>
      </c>
      <c r="M48">
        <v>92</v>
      </c>
      <c r="N48">
        <v>57.959899999999998</v>
      </c>
      <c r="O48">
        <v>123.66562500000001</v>
      </c>
      <c r="P48">
        <v>103.125</v>
      </c>
      <c r="Q48">
        <v>9.1027769999999997</v>
      </c>
      <c r="R48">
        <v>23.617699999999999</v>
      </c>
      <c r="S48">
        <v>13.667978</v>
      </c>
      <c r="T48">
        <v>0</v>
      </c>
      <c r="U48">
        <v>344.25</v>
      </c>
      <c r="V48">
        <v>15.464600000000001</v>
      </c>
      <c r="W48">
        <v>27.998899999999999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18.229800000000001</v>
      </c>
      <c r="AE48">
        <v>49.436556000000003</v>
      </c>
      <c r="AF48">
        <v>8.8740000000000006</v>
      </c>
      <c r="AG48">
        <v>40.263599999999997</v>
      </c>
      <c r="AH48">
        <v>45.456000000000003</v>
      </c>
      <c r="AI48">
        <v>0</v>
      </c>
      <c r="AJ48">
        <v>0</v>
      </c>
      <c r="AK48">
        <v>51.013800000000003</v>
      </c>
      <c r="AL48">
        <v>40.088999999999999</v>
      </c>
      <c r="AM48">
        <v>0</v>
      </c>
      <c r="AN48">
        <v>0.82259000000000004</v>
      </c>
      <c r="AO48">
        <v>11.172000000000001</v>
      </c>
      <c r="AP48">
        <v>12.169499999999999</v>
      </c>
      <c r="AQ48">
        <v>0</v>
      </c>
      <c r="AR48">
        <v>13.247999999999999</v>
      </c>
      <c r="AS48">
        <v>11.434200000000001</v>
      </c>
      <c r="AT48">
        <v>17.580010000000001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32.799999999999997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2106.7949620000004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430</v>
      </c>
      <c r="L49">
        <v>354.942903</v>
      </c>
      <c r="M49">
        <v>92</v>
      </c>
      <c r="N49">
        <v>57.959899999999998</v>
      </c>
      <c r="O49">
        <v>123.66562500000001</v>
      </c>
      <c r="P49">
        <v>103.125</v>
      </c>
      <c r="Q49">
        <v>9.1027769999999997</v>
      </c>
      <c r="R49">
        <v>23.617699999999999</v>
      </c>
      <c r="S49">
        <v>13.667978</v>
      </c>
      <c r="T49">
        <v>0</v>
      </c>
      <c r="U49">
        <v>344.25</v>
      </c>
      <c r="V49">
        <v>15.464600000000001</v>
      </c>
      <c r="W49">
        <v>27.998899999999999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40.263599999999997</v>
      </c>
      <c r="AH49">
        <v>45.456000000000003</v>
      </c>
      <c r="AI49">
        <v>0</v>
      </c>
      <c r="AJ49">
        <v>0</v>
      </c>
      <c r="AK49">
        <v>51.013800000000003</v>
      </c>
      <c r="AL49">
        <v>40.088999999999999</v>
      </c>
      <c r="AM49">
        <v>0</v>
      </c>
      <c r="AN49">
        <v>0.82259000000000004</v>
      </c>
      <c r="AO49">
        <v>11.172000000000001</v>
      </c>
      <c r="AP49">
        <v>12.169499999999999</v>
      </c>
      <c r="AQ49">
        <v>0</v>
      </c>
      <c r="AR49">
        <v>24.288</v>
      </c>
      <c r="AS49">
        <v>11.434200000000001</v>
      </c>
      <c r="AT49">
        <v>17.580010000000001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33.799999999999997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2099.041264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430</v>
      </c>
      <c r="L50">
        <v>354.942903</v>
      </c>
      <c r="M50">
        <v>92</v>
      </c>
      <c r="N50">
        <v>57.959899999999998</v>
      </c>
      <c r="O50">
        <v>123.66562500000001</v>
      </c>
      <c r="P50">
        <v>103.125</v>
      </c>
      <c r="Q50">
        <v>9.1027769999999997</v>
      </c>
      <c r="R50">
        <v>23.617699999999999</v>
      </c>
      <c r="S50">
        <v>13.667978</v>
      </c>
      <c r="T50">
        <v>0</v>
      </c>
      <c r="U50">
        <v>344.25</v>
      </c>
      <c r="V50">
        <v>15.464600000000001</v>
      </c>
      <c r="W50">
        <v>27.998899999999999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40.263599999999997</v>
      </c>
      <c r="AH50">
        <v>45.456000000000003</v>
      </c>
      <c r="AI50">
        <v>0</v>
      </c>
      <c r="AJ50">
        <v>0</v>
      </c>
      <c r="AK50">
        <v>51.013800000000003</v>
      </c>
      <c r="AL50">
        <v>40.088999999999999</v>
      </c>
      <c r="AM50">
        <v>0</v>
      </c>
      <c r="AN50">
        <v>0.82259000000000004</v>
      </c>
      <c r="AO50">
        <v>11.172000000000001</v>
      </c>
      <c r="AP50">
        <v>12.169499999999999</v>
      </c>
      <c r="AQ50">
        <v>0</v>
      </c>
      <c r="AR50">
        <v>24.288</v>
      </c>
      <c r="AS50">
        <v>11.434200000000001</v>
      </c>
      <c r="AT50">
        <v>17.580010000000001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34.799999999999997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2100.041264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430</v>
      </c>
      <c r="L51">
        <v>344</v>
      </c>
      <c r="M51">
        <v>92</v>
      </c>
      <c r="N51">
        <v>57.959899999999998</v>
      </c>
      <c r="O51">
        <v>123.66562500000001</v>
      </c>
      <c r="P51">
        <v>103.125</v>
      </c>
      <c r="Q51">
        <v>10.823600000000001</v>
      </c>
      <c r="R51">
        <v>23.617699999999999</v>
      </c>
      <c r="S51">
        <v>14.171982</v>
      </c>
      <c r="T51">
        <v>0</v>
      </c>
      <c r="U51">
        <v>344.25</v>
      </c>
      <c r="V51">
        <v>15.464600000000001</v>
      </c>
      <c r="W51">
        <v>27.998899999999999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40.263599999999997</v>
      </c>
      <c r="AH51">
        <v>45.456000000000003</v>
      </c>
      <c r="AI51">
        <v>0</v>
      </c>
      <c r="AJ51">
        <v>0</v>
      </c>
      <c r="AK51">
        <v>51.013800000000003</v>
      </c>
      <c r="AL51">
        <v>40.088999999999999</v>
      </c>
      <c r="AM51">
        <v>0</v>
      </c>
      <c r="AN51">
        <v>0.82259000000000004</v>
      </c>
      <c r="AO51">
        <v>11.172000000000001</v>
      </c>
      <c r="AP51">
        <v>12.169499999999999</v>
      </c>
      <c r="AQ51">
        <v>0</v>
      </c>
      <c r="AR51">
        <v>24.288</v>
      </c>
      <c r="AS51">
        <v>11.434200000000001</v>
      </c>
      <c r="AT51">
        <v>17.580010000000001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34.799999999999997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2091.3231879999998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430</v>
      </c>
      <c r="L52">
        <v>344</v>
      </c>
      <c r="M52">
        <v>92</v>
      </c>
      <c r="N52">
        <v>57.959899999999998</v>
      </c>
      <c r="O52">
        <v>123.66562500000001</v>
      </c>
      <c r="P52">
        <v>103.125</v>
      </c>
      <c r="Q52">
        <v>11.936629</v>
      </c>
      <c r="R52">
        <v>23.617699999999999</v>
      </c>
      <c r="S52">
        <v>14.171982</v>
      </c>
      <c r="T52">
        <v>0</v>
      </c>
      <c r="U52">
        <v>344.25</v>
      </c>
      <c r="V52">
        <v>15.464600000000001</v>
      </c>
      <c r="W52">
        <v>27.998899999999999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40.263599999999997</v>
      </c>
      <c r="AH52">
        <v>45.456000000000003</v>
      </c>
      <c r="AI52">
        <v>0</v>
      </c>
      <c r="AJ52">
        <v>0</v>
      </c>
      <c r="AK52">
        <v>51.013800000000003</v>
      </c>
      <c r="AL52">
        <v>40.088999999999999</v>
      </c>
      <c r="AM52">
        <v>0</v>
      </c>
      <c r="AN52">
        <v>0.82259000000000004</v>
      </c>
      <c r="AO52">
        <v>11.172000000000001</v>
      </c>
      <c r="AP52">
        <v>12.169499999999999</v>
      </c>
      <c r="AQ52">
        <v>0</v>
      </c>
      <c r="AR52">
        <v>24.288</v>
      </c>
      <c r="AS52">
        <v>11.434200000000001</v>
      </c>
      <c r="AT52">
        <v>17.580010000000001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35.799999999999997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2093.4362169999999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430</v>
      </c>
      <c r="L53">
        <v>344</v>
      </c>
      <c r="M53">
        <v>92</v>
      </c>
      <c r="N53">
        <v>57.959899999999998</v>
      </c>
      <c r="O53">
        <v>123.66562500000001</v>
      </c>
      <c r="P53">
        <v>103.125</v>
      </c>
      <c r="Q53">
        <v>11.936629</v>
      </c>
      <c r="R53">
        <v>23.617699999999999</v>
      </c>
      <c r="S53">
        <v>14.171982</v>
      </c>
      <c r="T53">
        <v>0</v>
      </c>
      <c r="U53">
        <v>344.25</v>
      </c>
      <c r="V53">
        <v>15.464600000000001</v>
      </c>
      <c r="W53">
        <v>27.998899999999999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0</v>
      </c>
      <c r="AE53">
        <v>49.436556000000003</v>
      </c>
      <c r="AF53">
        <v>8.8740000000000006</v>
      </c>
      <c r="AG53">
        <v>40.263599999999997</v>
      </c>
      <c r="AH53">
        <v>45.456000000000003</v>
      </c>
      <c r="AI53">
        <v>0</v>
      </c>
      <c r="AJ53">
        <v>0</v>
      </c>
      <c r="AK53">
        <v>51.013800000000003</v>
      </c>
      <c r="AL53">
        <v>40.088999999999999</v>
      </c>
      <c r="AM53">
        <v>0</v>
      </c>
      <c r="AN53">
        <v>0.82259000000000004</v>
      </c>
      <c r="AO53">
        <v>11.172000000000001</v>
      </c>
      <c r="AP53">
        <v>12.169499999999999</v>
      </c>
      <c r="AQ53">
        <v>0</v>
      </c>
      <c r="AR53">
        <v>13.247999999999999</v>
      </c>
      <c r="AS53">
        <v>11.434200000000001</v>
      </c>
      <c r="AT53">
        <v>17.580010000000001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37.799999999999997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2084.396217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430</v>
      </c>
      <c r="L54">
        <v>344</v>
      </c>
      <c r="M54">
        <v>92</v>
      </c>
      <c r="N54">
        <v>57.959899999999998</v>
      </c>
      <c r="O54">
        <v>123.66562500000001</v>
      </c>
      <c r="P54">
        <v>103.125</v>
      </c>
      <c r="Q54">
        <v>11.936629</v>
      </c>
      <c r="R54">
        <v>23.617699999999999</v>
      </c>
      <c r="S54">
        <v>14.171982</v>
      </c>
      <c r="T54">
        <v>0</v>
      </c>
      <c r="U54">
        <v>344.25</v>
      </c>
      <c r="V54">
        <v>15.464600000000001</v>
      </c>
      <c r="W54">
        <v>27.998899999999999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0</v>
      </c>
      <c r="AE54">
        <v>49.436556000000003</v>
      </c>
      <c r="AF54">
        <v>8.8740000000000006</v>
      </c>
      <c r="AG54">
        <v>40.263599999999997</v>
      </c>
      <c r="AH54">
        <v>45.456000000000003</v>
      </c>
      <c r="AI54">
        <v>0</v>
      </c>
      <c r="AJ54">
        <v>0</v>
      </c>
      <c r="AK54">
        <v>51.013800000000003</v>
      </c>
      <c r="AL54">
        <v>40.088999999999999</v>
      </c>
      <c r="AM54">
        <v>0</v>
      </c>
      <c r="AN54">
        <v>0.82259000000000004</v>
      </c>
      <c r="AO54">
        <v>11.172000000000001</v>
      </c>
      <c r="AP54">
        <v>12.169499999999999</v>
      </c>
      <c r="AQ54">
        <v>0</v>
      </c>
      <c r="AR54">
        <v>13.247999999999999</v>
      </c>
      <c r="AS54">
        <v>11.434200000000001</v>
      </c>
      <c r="AT54">
        <v>17.580010000000001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38.799999999999997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2085.396217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430</v>
      </c>
      <c r="L55">
        <v>344</v>
      </c>
      <c r="M55">
        <v>92</v>
      </c>
      <c r="N55">
        <v>57.959899999999998</v>
      </c>
      <c r="O55">
        <v>123.66562500000001</v>
      </c>
      <c r="P55">
        <v>103.125</v>
      </c>
      <c r="Q55">
        <v>11.936629</v>
      </c>
      <c r="R55">
        <v>23.617699999999999</v>
      </c>
      <c r="S55">
        <v>14.171982</v>
      </c>
      <c r="T55">
        <v>0</v>
      </c>
      <c r="U55">
        <v>344.25</v>
      </c>
      <c r="V55">
        <v>15.464600000000001</v>
      </c>
      <c r="W55">
        <v>27.998899999999999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0</v>
      </c>
      <c r="AE55">
        <v>49.436556000000003</v>
      </c>
      <c r="AF55">
        <v>8.8740000000000006</v>
      </c>
      <c r="AG55">
        <v>40.263599999999997</v>
      </c>
      <c r="AH55">
        <v>45.456000000000003</v>
      </c>
      <c r="AI55">
        <v>0</v>
      </c>
      <c r="AJ55">
        <v>0</v>
      </c>
      <c r="AK55">
        <v>51.013800000000003</v>
      </c>
      <c r="AL55">
        <v>40.088999999999999</v>
      </c>
      <c r="AM55">
        <v>0</v>
      </c>
      <c r="AN55">
        <v>0.82259000000000004</v>
      </c>
      <c r="AO55">
        <v>8.82</v>
      </c>
      <c r="AP55">
        <v>12.169499999999999</v>
      </c>
      <c r="AQ55">
        <v>0</v>
      </c>
      <c r="AR55">
        <v>26.495999999999999</v>
      </c>
      <c r="AS55">
        <v>11.434200000000001</v>
      </c>
      <c r="AT55">
        <v>17.580010000000001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39.799999999999997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2097.2922170000002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430</v>
      </c>
      <c r="L56">
        <v>344</v>
      </c>
      <c r="M56">
        <v>92</v>
      </c>
      <c r="N56">
        <v>57.959899999999998</v>
      </c>
      <c r="O56">
        <v>123.66562500000001</v>
      </c>
      <c r="P56">
        <v>103.125</v>
      </c>
      <c r="Q56">
        <v>11.936629</v>
      </c>
      <c r="R56">
        <v>23.617699999999999</v>
      </c>
      <c r="S56">
        <v>14.171982</v>
      </c>
      <c r="T56">
        <v>0</v>
      </c>
      <c r="U56">
        <v>344.25</v>
      </c>
      <c r="V56">
        <v>15.464600000000001</v>
      </c>
      <c r="W56">
        <v>27.998899999999999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0</v>
      </c>
      <c r="AE56">
        <v>49.436556000000003</v>
      </c>
      <c r="AF56">
        <v>8.8740000000000006</v>
      </c>
      <c r="AG56">
        <v>40.263599999999997</v>
      </c>
      <c r="AH56">
        <v>45.456000000000003</v>
      </c>
      <c r="AI56">
        <v>0</v>
      </c>
      <c r="AJ56">
        <v>0</v>
      </c>
      <c r="AK56">
        <v>51.013800000000003</v>
      </c>
      <c r="AL56">
        <v>40.088999999999999</v>
      </c>
      <c r="AM56">
        <v>0</v>
      </c>
      <c r="AN56">
        <v>0.82259000000000004</v>
      </c>
      <c r="AO56">
        <v>8.82</v>
      </c>
      <c r="AP56">
        <v>12.169499999999999</v>
      </c>
      <c r="AQ56">
        <v>0</v>
      </c>
      <c r="AR56">
        <v>26.495999999999999</v>
      </c>
      <c r="AS56">
        <v>11.434200000000001</v>
      </c>
      <c r="AT56">
        <v>17.580010000000001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39.799999999999997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2097.2922170000002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439.40890000000002</v>
      </c>
      <c r="L57">
        <v>344</v>
      </c>
      <c r="M57">
        <v>92</v>
      </c>
      <c r="N57">
        <v>57.959899999999998</v>
      </c>
      <c r="O57">
        <v>123.66562500000001</v>
      </c>
      <c r="P57">
        <v>103.125</v>
      </c>
      <c r="Q57">
        <v>11.936629</v>
      </c>
      <c r="R57">
        <v>36.622999999999998</v>
      </c>
      <c r="S57">
        <v>14.171982</v>
      </c>
      <c r="T57">
        <v>0</v>
      </c>
      <c r="U57">
        <v>344.25</v>
      </c>
      <c r="V57">
        <v>9.1045999999999996</v>
      </c>
      <c r="W57">
        <v>27.998899999999999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0</v>
      </c>
      <c r="AE57">
        <v>49.436556000000003</v>
      </c>
      <c r="AF57">
        <v>8.8740000000000006</v>
      </c>
      <c r="AG57">
        <v>40.263599999999997</v>
      </c>
      <c r="AH57">
        <v>45.456000000000003</v>
      </c>
      <c r="AI57">
        <v>0</v>
      </c>
      <c r="AJ57">
        <v>0</v>
      </c>
      <c r="AK57">
        <v>51.013800000000003</v>
      </c>
      <c r="AL57">
        <v>40.088999999999999</v>
      </c>
      <c r="AM57">
        <v>0</v>
      </c>
      <c r="AN57">
        <v>0.82259000000000004</v>
      </c>
      <c r="AO57">
        <v>8.82</v>
      </c>
      <c r="AP57">
        <v>12.169499999999999</v>
      </c>
      <c r="AQ57">
        <v>0</v>
      </c>
      <c r="AR57">
        <v>16.559999999999999</v>
      </c>
      <c r="AS57">
        <v>14.7972</v>
      </c>
      <c r="AT57">
        <v>17.580010000000001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40.799999999999997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2107.7734170000003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439.40890000000002</v>
      </c>
      <c r="L58">
        <v>344</v>
      </c>
      <c r="M58">
        <v>92</v>
      </c>
      <c r="N58">
        <v>57.959899999999998</v>
      </c>
      <c r="O58">
        <v>123.66562500000001</v>
      </c>
      <c r="P58">
        <v>103.125</v>
      </c>
      <c r="Q58">
        <v>11.936629</v>
      </c>
      <c r="R58">
        <v>36.622999999999998</v>
      </c>
      <c r="S58">
        <v>14.171982</v>
      </c>
      <c r="T58">
        <v>0</v>
      </c>
      <c r="U58">
        <v>344.25</v>
      </c>
      <c r="V58">
        <v>15.464600000000001</v>
      </c>
      <c r="W58">
        <v>27.998899999999999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0</v>
      </c>
      <c r="AE58">
        <v>49.436556000000003</v>
      </c>
      <c r="AF58">
        <v>8.8740000000000006</v>
      </c>
      <c r="AG58">
        <v>40.263599999999997</v>
      </c>
      <c r="AH58">
        <v>45.456000000000003</v>
      </c>
      <c r="AI58">
        <v>0</v>
      </c>
      <c r="AJ58">
        <v>0</v>
      </c>
      <c r="AK58">
        <v>51.013800000000003</v>
      </c>
      <c r="AL58">
        <v>40.088999999999999</v>
      </c>
      <c r="AM58">
        <v>0</v>
      </c>
      <c r="AN58">
        <v>0.82259000000000004</v>
      </c>
      <c r="AO58">
        <v>8.82</v>
      </c>
      <c r="AP58">
        <v>12.169499999999999</v>
      </c>
      <c r="AQ58">
        <v>0</v>
      </c>
      <c r="AR58">
        <v>16.559999999999999</v>
      </c>
      <c r="AS58">
        <v>14.7972</v>
      </c>
      <c r="AT58">
        <v>17.580010000000001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38.799999999999997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2112.1334170000005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464.40890000000002</v>
      </c>
      <c r="L59">
        <v>374</v>
      </c>
      <c r="M59">
        <v>92</v>
      </c>
      <c r="N59">
        <v>57.959899999999998</v>
      </c>
      <c r="O59">
        <v>123.66562500000001</v>
      </c>
      <c r="P59">
        <v>103.125</v>
      </c>
      <c r="Q59">
        <v>11.936629</v>
      </c>
      <c r="R59">
        <v>36.622999999999998</v>
      </c>
      <c r="S59">
        <v>14.171982</v>
      </c>
      <c r="T59">
        <v>0</v>
      </c>
      <c r="U59">
        <v>344.25</v>
      </c>
      <c r="V59">
        <v>15.464600000000001</v>
      </c>
      <c r="W59">
        <v>27.998899999999999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0</v>
      </c>
      <c r="AE59">
        <v>49.436556000000003</v>
      </c>
      <c r="AF59">
        <v>8.8740000000000006</v>
      </c>
      <c r="AG59">
        <v>40.263599999999997</v>
      </c>
      <c r="AH59">
        <v>64.396000000000001</v>
      </c>
      <c r="AI59">
        <v>0</v>
      </c>
      <c r="AJ59">
        <v>0</v>
      </c>
      <c r="AK59">
        <v>51.013800000000003</v>
      </c>
      <c r="AL59">
        <v>40.088999999999999</v>
      </c>
      <c r="AM59">
        <v>0</v>
      </c>
      <c r="AN59">
        <v>0.82259000000000004</v>
      </c>
      <c r="AO59">
        <v>8.82</v>
      </c>
      <c r="AP59">
        <v>12.169499999999999</v>
      </c>
      <c r="AQ59">
        <v>0</v>
      </c>
      <c r="AR59">
        <v>11.04</v>
      </c>
      <c r="AS59">
        <v>14.7972</v>
      </c>
      <c r="AT59">
        <v>17.580010000000001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39.799999999999997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2181.553417000001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489.40890000000002</v>
      </c>
      <c r="L60">
        <v>374</v>
      </c>
      <c r="M60">
        <v>92</v>
      </c>
      <c r="N60">
        <v>57.959899999999998</v>
      </c>
      <c r="O60">
        <v>123.66562500000001</v>
      </c>
      <c r="P60">
        <v>103.125</v>
      </c>
      <c r="Q60">
        <v>11.936629</v>
      </c>
      <c r="R60">
        <v>36.622999999999998</v>
      </c>
      <c r="S60">
        <v>14.171982</v>
      </c>
      <c r="T60">
        <v>0</v>
      </c>
      <c r="U60">
        <v>344.25</v>
      </c>
      <c r="V60">
        <v>15.464600000000001</v>
      </c>
      <c r="W60">
        <v>27.998899999999999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40.263599999999997</v>
      </c>
      <c r="AH60">
        <v>64.396000000000001</v>
      </c>
      <c r="AI60">
        <v>0</v>
      </c>
      <c r="AJ60">
        <v>0</v>
      </c>
      <c r="AK60">
        <v>51.013800000000003</v>
      </c>
      <c r="AL60">
        <v>40.088999999999999</v>
      </c>
      <c r="AM60">
        <v>0</v>
      </c>
      <c r="AN60">
        <v>0.82259000000000004</v>
      </c>
      <c r="AO60">
        <v>8.82</v>
      </c>
      <c r="AP60">
        <v>12.169499999999999</v>
      </c>
      <c r="AQ60">
        <v>0</v>
      </c>
      <c r="AR60">
        <v>11.04</v>
      </c>
      <c r="AS60">
        <v>14.7972</v>
      </c>
      <c r="AT60">
        <v>17.580010000000001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41.8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2208.553417000001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489.40890000000002</v>
      </c>
      <c r="L61">
        <v>374</v>
      </c>
      <c r="M61">
        <v>92</v>
      </c>
      <c r="N61">
        <v>57.959899999999998</v>
      </c>
      <c r="O61">
        <v>123.66562500000001</v>
      </c>
      <c r="P61">
        <v>103.125</v>
      </c>
      <c r="Q61">
        <v>11.936629</v>
      </c>
      <c r="R61">
        <v>36.622999999999998</v>
      </c>
      <c r="S61">
        <v>14.171982</v>
      </c>
      <c r="T61">
        <v>0</v>
      </c>
      <c r="U61">
        <v>344.25</v>
      </c>
      <c r="V61">
        <v>15.464600000000001</v>
      </c>
      <c r="W61">
        <v>27.998899999999999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40.263599999999997</v>
      </c>
      <c r="AH61">
        <v>64.396000000000001</v>
      </c>
      <c r="AI61">
        <v>0</v>
      </c>
      <c r="AJ61">
        <v>0</v>
      </c>
      <c r="AK61">
        <v>51.013800000000003</v>
      </c>
      <c r="AL61">
        <v>40.088999999999999</v>
      </c>
      <c r="AM61">
        <v>0</v>
      </c>
      <c r="AN61">
        <v>0.82259000000000004</v>
      </c>
      <c r="AO61">
        <v>8.82</v>
      </c>
      <c r="AP61">
        <v>12.169499999999999</v>
      </c>
      <c r="AQ61">
        <v>0</v>
      </c>
      <c r="AR61">
        <v>11.04</v>
      </c>
      <c r="AS61">
        <v>14.7972</v>
      </c>
      <c r="AT61">
        <v>17.580010000000001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40.799999999999997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2214.0742170000008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539.40890000000002</v>
      </c>
      <c r="L62">
        <v>374</v>
      </c>
      <c r="M62">
        <v>92</v>
      </c>
      <c r="N62">
        <v>57.959899999999998</v>
      </c>
      <c r="O62">
        <v>123.66562500000001</v>
      </c>
      <c r="P62">
        <v>103.125</v>
      </c>
      <c r="Q62">
        <v>11.936629</v>
      </c>
      <c r="R62">
        <v>36.622999999999998</v>
      </c>
      <c r="S62">
        <v>14.171982</v>
      </c>
      <c r="T62">
        <v>0</v>
      </c>
      <c r="U62">
        <v>344.25</v>
      </c>
      <c r="V62">
        <v>15.464600000000001</v>
      </c>
      <c r="W62">
        <v>27.998899999999999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40.263599999999997</v>
      </c>
      <c r="AH62">
        <v>64.396000000000001</v>
      </c>
      <c r="AI62">
        <v>0</v>
      </c>
      <c r="AJ62">
        <v>0</v>
      </c>
      <c r="AK62">
        <v>51.013800000000003</v>
      </c>
      <c r="AL62">
        <v>40.088999999999999</v>
      </c>
      <c r="AM62">
        <v>0</v>
      </c>
      <c r="AN62">
        <v>0.82259000000000004</v>
      </c>
      <c r="AO62">
        <v>10.584</v>
      </c>
      <c r="AP62">
        <v>12.169499999999999</v>
      </c>
      <c r="AQ62">
        <v>0</v>
      </c>
      <c r="AR62">
        <v>11.04</v>
      </c>
      <c r="AS62">
        <v>14.7972</v>
      </c>
      <c r="AT62">
        <v>17.580010000000001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41.8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2266.8382170000009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576.73889999999994</v>
      </c>
      <c r="L63">
        <v>373.3</v>
      </c>
      <c r="M63">
        <v>92</v>
      </c>
      <c r="N63">
        <v>57.959899999999998</v>
      </c>
      <c r="O63">
        <v>123.66562500000001</v>
      </c>
      <c r="P63">
        <v>103.125</v>
      </c>
      <c r="Q63">
        <v>11.936629</v>
      </c>
      <c r="R63">
        <v>36.622999999999998</v>
      </c>
      <c r="S63">
        <v>14.171982</v>
      </c>
      <c r="T63">
        <v>0</v>
      </c>
      <c r="U63">
        <v>344.25</v>
      </c>
      <c r="V63">
        <v>15.464600000000001</v>
      </c>
      <c r="W63">
        <v>27.998899999999999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40.263599999999997</v>
      </c>
      <c r="AH63">
        <v>64.396000000000001</v>
      </c>
      <c r="AI63">
        <v>0</v>
      </c>
      <c r="AJ63">
        <v>0</v>
      </c>
      <c r="AK63">
        <v>51.013800000000003</v>
      </c>
      <c r="AL63">
        <v>40.088999999999999</v>
      </c>
      <c r="AM63">
        <v>0</v>
      </c>
      <c r="AN63">
        <v>0.82259000000000004</v>
      </c>
      <c r="AO63">
        <v>10.584</v>
      </c>
      <c r="AP63">
        <v>12.169499999999999</v>
      </c>
      <c r="AQ63">
        <v>0</v>
      </c>
      <c r="AR63">
        <v>16.559999999999999</v>
      </c>
      <c r="AS63">
        <v>11.434200000000001</v>
      </c>
      <c r="AT63">
        <v>17.580010000000001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42.8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2306.6252170000012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601.74680000000001</v>
      </c>
      <c r="L64">
        <v>373.3</v>
      </c>
      <c r="M64">
        <v>92</v>
      </c>
      <c r="N64">
        <v>57.959899999999998</v>
      </c>
      <c r="O64">
        <v>123.66562500000001</v>
      </c>
      <c r="P64">
        <v>103.125</v>
      </c>
      <c r="Q64">
        <v>11.936629</v>
      </c>
      <c r="R64">
        <v>42.390099999999997</v>
      </c>
      <c r="S64">
        <v>14.171982</v>
      </c>
      <c r="T64">
        <v>0</v>
      </c>
      <c r="U64">
        <v>344.25</v>
      </c>
      <c r="V64">
        <v>20.73</v>
      </c>
      <c r="W64">
        <v>32.170099999999998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40.263599999999997</v>
      </c>
      <c r="AH64">
        <v>64.396000000000001</v>
      </c>
      <c r="AI64">
        <v>0</v>
      </c>
      <c r="AJ64">
        <v>0</v>
      </c>
      <c r="AK64">
        <v>51.013800000000003</v>
      </c>
      <c r="AL64">
        <v>40.088999999999999</v>
      </c>
      <c r="AM64">
        <v>0</v>
      </c>
      <c r="AN64">
        <v>0.82259000000000004</v>
      </c>
      <c r="AO64">
        <v>10.584</v>
      </c>
      <c r="AP64">
        <v>12.169499999999999</v>
      </c>
      <c r="AQ64">
        <v>0</v>
      </c>
      <c r="AR64">
        <v>16.559999999999999</v>
      </c>
      <c r="AS64">
        <v>11.434200000000001</v>
      </c>
      <c r="AT64">
        <v>17.580010000000001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42.8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2346.8368170000012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594.33789999999999</v>
      </c>
      <c r="L65">
        <v>341.03832699999998</v>
      </c>
      <c r="M65">
        <v>92</v>
      </c>
      <c r="N65">
        <v>57.959899999999998</v>
      </c>
      <c r="O65">
        <v>123.66562500000001</v>
      </c>
      <c r="P65">
        <v>103.125</v>
      </c>
      <c r="Q65">
        <v>11.936629</v>
      </c>
      <c r="R65">
        <v>42.390099999999997</v>
      </c>
      <c r="S65">
        <v>14.171982</v>
      </c>
      <c r="T65">
        <v>0</v>
      </c>
      <c r="U65">
        <v>347.28750000000002</v>
      </c>
      <c r="V65">
        <v>20.73</v>
      </c>
      <c r="W65">
        <v>32.170099999999998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40.263599999999997</v>
      </c>
      <c r="AH65">
        <v>64.396000000000001</v>
      </c>
      <c r="AI65">
        <v>0</v>
      </c>
      <c r="AJ65">
        <v>0</v>
      </c>
      <c r="AK65">
        <v>51.013800000000003</v>
      </c>
      <c r="AL65">
        <v>24.402000000000001</v>
      </c>
      <c r="AM65">
        <v>0</v>
      </c>
      <c r="AN65">
        <v>0.82259000000000004</v>
      </c>
      <c r="AO65">
        <v>10.584</v>
      </c>
      <c r="AP65">
        <v>12.169499999999999</v>
      </c>
      <c r="AQ65">
        <v>0</v>
      </c>
      <c r="AR65">
        <v>16.559999999999999</v>
      </c>
      <c r="AS65">
        <v>11.434200000000001</v>
      </c>
      <c r="AT65">
        <v>17.580010000000001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42.8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2294.5167440000009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624.33789999999999</v>
      </c>
      <c r="L66">
        <v>338.13662599999998</v>
      </c>
      <c r="M66">
        <v>92</v>
      </c>
      <c r="N66">
        <v>57.959899999999998</v>
      </c>
      <c r="O66">
        <v>123.66562500000001</v>
      </c>
      <c r="P66">
        <v>103.125</v>
      </c>
      <c r="Q66">
        <v>11.936629</v>
      </c>
      <c r="R66">
        <v>42.390099999999997</v>
      </c>
      <c r="S66">
        <v>14.171982</v>
      </c>
      <c r="T66">
        <v>0</v>
      </c>
      <c r="U66">
        <v>347.625</v>
      </c>
      <c r="V66">
        <v>20.73</v>
      </c>
      <c r="W66">
        <v>32.170099999999998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40.263599999999997</v>
      </c>
      <c r="AH66">
        <v>70.172700000000006</v>
      </c>
      <c r="AI66">
        <v>0</v>
      </c>
      <c r="AJ66">
        <v>0</v>
      </c>
      <c r="AK66">
        <v>51.013800000000003</v>
      </c>
      <c r="AL66">
        <v>24.402000000000001</v>
      </c>
      <c r="AM66">
        <v>0</v>
      </c>
      <c r="AN66">
        <v>0.82259000000000004</v>
      </c>
      <c r="AO66">
        <v>11.172000000000001</v>
      </c>
      <c r="AP66">
        <v>12.169499999999999</v>
      </c>
      <c r="AQ66">
        <v>0</v>
      </c>
      <c r="AR66">
        <v>16.559999999999999</v>
      </c>
      <c r="AS66">
        <v>11.434200000000001</v>
      </c>
      <c r="AT66">
        <v>17.580010000000001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41.8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2327.3172430000013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624.33789999999999</v>
      </c>
      <c r="L67">
        <v>339.93310400000001</v>
      </c>
      <c r="M67">
        <v>92</v>
      </c>
      <c r="N67">
        <v>57.959899999999998</v>
      </c>
      <c r="O67">
        <v>123.66562500000001</v>
      </c>
      <c r="P67">
        <v>103.125</v>
      </c>
      <c r="Q67">
        <v>11.936629</v>
      </c>
      <c r="R67">
        <v>42.390099999999997</v>
      </c>
      <c r="S67">
        <v>14.171982</v>
      </c>
      <c r="T67">
        <v>0</v>
      </c>
      <c r="U67">
        <v>347.625</v>
      </c>
      <c r="V67">
        <v>20.73</v>
      </c>
      <c r="W67">
        <v>32.170099999999998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2.3778000000000001</v>
      </c>
      <c r="AE67">
        <v>49.436556000000003</v>
      </c>
      <c r="AF67">
        <v>8.8740000000000006</v>
      </c>
      <c r="AG67">
        <v>40.263599999999997</v>
      </c>
      <c r="AH67">
        <v>70.172700000000006</v>
      </c>
      <c r="AI67">
        <v>0</v>
      </c>
      <c r="AJ67">
        <v>0</v>
      </c>
      <c r="AK67">
        <v>51.013800000000003</v>
      </c>
      <c r="AL67">
        <v>24.402000000000001</v>
      </c>
      <c r="AM67">
        <v>0</v>
      </c>
      <c r="AN67">
        <v>0.82259000000000004</v>
      </c>
      <c r="AO67">
        <v>11.172000000000001</v>
      </c>
      <c r="AP67">
        <v>12.169499999999999</v>
      </c>
      <c r="AQ67">
        <v>0</v>
      </c>
      <c r="AR67">
        <v>16.559999999999999</v>
      </c>
      <c r="AS67">
        <v>10.089</v>
      </c>
      <c r="AT67">
        <v>17.580010000000001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42.8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2331.1463210000011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644.33789999999999</v>
      </c>
      <c r="L68">
        <v>339.93310400000001</v>
      </c>
      <c r="M68">
        <v>92</v>
      </c>
      <c r="N68">
        <v>57.959899999999998</v>
      </c>
      <c r="O68">
        <v>123.66562500000001</v>
      </c>
      <c r="P68">
        <v>103.125</v>
      </c>
      <c r="Q68">
        <v>11.936629</v>
      </c>
      <c r="R68">
        <v>42.390099999999997</v>
      </c>
      <c r="S68">
        <v>14.171982</v>
      </c>
      <c r="T68">
        <v>0</v>
      </c>
      <c r="U68">
        <v>347.625</v>
      </c>
      <c r="V68">
        <v>20.73</v>
      </c>
      <c r="W68">
        <v>32.170099999999998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7.9260000000000002</v>
      </c>
      <c r="AE68">
        <v>49.436556000000003</v>
      </c>
      <c r="AF68">
        <v>8.8740000000000006</v>
      </c>
      <c r="AG68">
        <v>40.263599999999997</v>
      </c>
      <c r="AH68">
        <v>70.172700000000006</v>
      </c>
      <c r="AI68">
        <v>0</v>
      </c>
      <c r="AJ68">
        <v>0</v>
      </c>
      <c r="AK68">
        <v>51.013800000000003</v>
      </c>
      <c r="AL68">
        <v>24.402000000000001</v>
      </c>
      <c r="AM68">
        <v>0</v>
      </c>
      <c r="AN68">
        <v>0.82259000000000004</v>
      </c>
      <c r="AO68">
        <v>11.172000000000001</v>
      </c>
      <c r="AP68">
        <v>12.169499999999999</v>
      </c>
      <c r="AQ68">
        <v>0</v>
      </c>
      <c r="AR68">
        <v>16.559999999999999</v>
      </c>
      <c r="AS68">
        <v>10.089</v>
      </c>
      <c r="AT68">
        <v>17.580010000000001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40.799999999999997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2354.6945210000008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654.33789999999999</v>
      </c>
      <c r="L69">
        <v>339.36042200000003</v>
      </c>
      <c r="M69">
        <v>92</v>
      </c>
      <c r="N69">
        <v>57.959899999999998</v>
      </c>
      <c r="O69">
        <v>123.66562500000001</v>
      </c>
      <c r="P69">
        <v>103.125</v>
      </c>
      <c r="Q69">
        <v>11.904017</v>
      </c>
      <c r="R69">
        <v>42.390099999999997</v>
      </c>
      <c r="S69">
        <v>14.041302</v>
      </c>
      <c r="T69">
        <v>0</v>
      </c>
      <c r="U69">
        <v>347.625</v>
      </c>
      <c r="V69">
        <v>20.73</v>
      </c>
      <c r="W69">
        <v>32.170099999999998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18.229800000000001</v>
      </c>
      <c r="AE69">
        <v>49.436556000000003</v>
      </c>
      <c r="AF69">
        <v>8.8740000000000006</v>
      </c>
      <c r="AG69">
        <v>40.263599999999997</v>
      </c>
      <c r="AH69">
        <v>70.172700000000006</v>
      </c>
      <c r="AI69">
        <v>0</v>
      </c>
      <c r="AJ69">
        <v>0</v>
      </c>
      <c r="AK69">
        <v>51.013800000000003</v>
      </c>
      <c r="AL69">
        <v>24.402000000000001</v>
      </c>
      <c r="AM69">
        <v>0</v>
      </c>
      <c r="AN69">
        <v>0.57389999999999997</v>
      </c>
      <c r="AO69">
        <v>11.172000000000001</v>
      </c>
      <c r="AP69">
        <v>12.169499999999999</v>
      </c>
      <c r="AQ69">
        <v>0</v>
      </c>
      <c r="AR69">
        <v>16.559999999999999</v>
      </c>
      <c r="AS69">
        <v>10.089</v>
      </c>
      <c r="AT69">
        <v>17.580010000000001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49.4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2382.6136570000008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654.33789999999999</v>
      </c>
      <c r="L70">
        <v>337</v>
      </c>
      <c r="M70">
        <v>92</v>
      </c>
      <c r="N70">
        <v>57.959899999999998</v>
      </c>
      <c r="O70">
        <v>123.66562500000001</v>
      </c>
      <c r="P70">
        <v>103.125</v>
      </c>
      <c r="Q70">
        <v>9</v>
      </c>
      <c r="R70">
        <v>42.390099999999997</v>
      </c>
      <c r="S70">
        <v>11.587075</v>
      </c>
      <c r="T70">
        <v>0</v>
      </c>
      <c r="U70">
        <v>347.625</v>
      </c>
      <c r="V70">
        <v>20.73</v>
      </c>
      <c r="W70">
        <v>32.170099999999998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27.408107999999999</v>
      </c>
      <c r="AE70">
        <v>49.436556000000003</v>
      </c>
      <c r="AF70">
        <v>8.8740000000000006</v>
      </c>
      <c r="AG70">
        <v>40.263599999999997</v>
      </c>
      <c r="AH70">
        <v>70.172700000000006</v>
      </c>
      <c r="AI70">
        <v>0</v>
      </c>
      <c r="AJ70">
        <v>0</v>
      </c>
      <c r="AK70">
        <v>51.013800000000003</v>
      </c>
      <c r="AL70">
        <v>24.402000000000001</v>
      </c>
      <c r="AM70">
        <v>0</v>
      </c>
      <c r="AN70">
        <v>0.57389999999999997</v>
      </c>
      <c r="AO70">
        <v>11.172000000000001</v>
      </c>
      <c r="AP70">
        <v>12.169499999999999</v>
      </c>
      <c r="AQ70">
        <v>0</v>
      </c>
      <c r="AR70">
        <v>16.559999999999999</v>
      </c>
      <c r="AS70">
        <v>10.089</v>
      </c>
      <c r="AT70">
        <v>17.580010000000001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47.5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2382.1732990000005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627.74394299999994</v>
      </c>
      <c r="L71">
        <v>349.40263299999998</v>
      </c>
      <c r="M71">
        <v>92</v>
      </c>
      <c r="N71">
        <v>57.959899999999998</v>
      </c>
      <c r="O71">
        <v>123.66562500000001</v>
      </c>
      <c r="P71">
        <v>103.125</v>
      </c>
      <c r="Q71">
        <v>9</v>
      </c>
      <c r="R71">
        <v>42.390099999999997</v>
      </c>
      <c r="S71">
        <v>11.587075</v>
      </c>
      <c r="T71">
        <v>0</v>
      </c>
      <c r="U71">
        <v>347.625</v>
      </c>
      <c r="V71">
        <v>20.73</v>
      </c>
      <c r="W71">
        <v>32.170099999999998</v>
      </c>
      <c r="X71">
        <v>147.515625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27.408107999999999</v>
      </c>
      <c r="AE71">
        <v>49.436556000000003</v>
      </c>
      <c r="AF71">
        <v>8.8740000000000006</v>
      </c>
      <c r="AG71">
        <v>40.263599999999997</v>
      </c>
      <c r="AH71">
        <v>65.816500000000005</v>
      </c>
      <c r="AI71">
        <v>0</v>
      </c>
      <c r="AJ71">
        <v>0</v>
      </c>
      <c r="AK71">
        <v>51.013800000000003</v>
      </c>
      <c r="AL71">
        <v>24.402000000000001</v>
      </c>
      <c r="AM71">
        <v>0</v>
      </c>
      <c r="AN71">
        <v>0.57389999999999997</v>
      </c>
      <c r="AO71">
        <v>11.172000000000001</v>
      </c>
      <c r="AP71">
        <v>12.169499999999999</v>
      </c>
      <c r="AQ71">
        <v>0</v>
      </c>
      <c r="AR71">
        <v>18.768000000000001</v>
      </c>
      <c r="AS71">
        <v>14.7972</v>
      </c>
      <c r="AT71">
        <v>17.580010000000001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53.9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2370.4211749999999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596.33789999999999</v>
      </c>
      <c r="L72">
        <v>356.00849199999999</v>
      </c>
      <c r="M72">
        <v>92</v>
      </c>
      <c r="N72">
        <v>57.959899999999998</v>
      </c>
      <c r="O72">
        <v>123.66562500000001</v>
      </c>
      <c r="P72">
        <v>103.125</v>
      </c>
      <c r="Q72">
        <v>11.904017</v>
      </c>
      <c r="R72">
        <v>42.390099999999997</v>
      </c>
      <c r="S72">
        <v>14.041302</v>
      </c>
      <c r="T72">
        <v>0</v>
      </c>
      <c r="U72">
        <v>347.625</v>
      </c>
      <c r="V72">
        <v>20.73</v>
      </c>
      <c r="W72">
        <v>32.170099999999998</v>
      </c>
      <c r="X72">
        <v>147.515625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27.408107999999999</v>
      </c>
      <c r="AE72">
        <v>49.436556000000003</v>
      </c>
      <c r="AF72">
        <v>8.8740000000000006</v>
      </c>
      <c r="AG72">
        <v>40.263599999999997</v>
      </c>
      <c r="AH72">
        <v>61.555</v>
      </c>
      <c r="AI72">
        <v>0</v>
      </c>
      <c r="AJ72">
        <v>0</v>
      </c>
      <c r="AK72">
        <v>51.013800000000003</v>
      </c>
      <c r="AL72">
        <v>24.402000000000001</v>
      </c>
      <c r="AM72">
        <v>0</v>
      </c>
      <c r="AN72">
        <v>0.57389999999999997</v>
      </c>
      <c r="AO72">
        <v>11.172000000000001</v>
      </c>
      <c r="AP72">
        <v>12.169499999999999</v>
      </c>
      <c r="AQ72">
        <v>15.435</v>
      </c>
      <c r="AR72">
        <v>48.576000000000001</v>
      </c>
      <c r="AS72">
        <v>14.7972</v>
      </c>
      <c r="AT72">
        <v>17.580010000000001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69.7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2407.7607350000003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596.33789999999999</v>
      </c>
      <c r="L73">
        <v>356.00849199999999</v>
      </c>
      <c r="M73">
        <v>92</v>
      </c>
      <c r="N73">
        <v>57.959899999999998</v>
      </c>
      <c r="O73">
        <v>123.66562500000001</v>
      </c>
      <c r="P73">
        <v>103.125</v>
      </c>
      <c r="Q73">
        <v>11.904017</v>
      </c>
      <c r="R73">
        <v>42.390099999999997</v>
      </c>
      <c r="S73">
        <v>14.041302</v>
      </c>
      <c r="T73">
        <v>0</v>
      </c>
      <c r="U73">
        <v>347.625</v>
      </c>
      <c r="V73">
        <v>20.73</v>
      </c>
      <c r="W73">
        <v>32.170099999999998</v>
      </c>
      <c r="X73">
        <v>147.515625</v>
      </c>
      <c r="Y73">
        <v>0</v>
      </c>
      <c r="Z73">
        <v>0</v>
      </c>
      <c r="AA73">
        <v>0</v>
      </c>
      <c r="AB73">
        <v>9.3309999999999995</v>
      </c>
      <c r="AC73">
        <v>0</v>
      </c>
      <c r="AD73">
        <v>27.408107999999999</v>
      </c>
      <c r="AE73">
        <v>49.436556000000003</v>
      </c>
      <c r="AF73">
        <v>8.8740000000000006</v>
      </c>
      <c r="AG73">
        <v>40.263599999999997</v>
      </c>
      <c r="AH73">
        <v>61.555</v>
      </c>
      <c r="AI73">
        <v>0</v>
      </c>
      <c r="AJ73">
        <v>0</v>
      </c>
      <c r="AK73">
        <v>51.013800000000003</v>
      </c>
      <c r="AL73">
        <v>24.402000000000001</v>
      </c>
      <c r="AM73">
        <v>0</v>
      </c>
      <c r="AN73">
        <v>0.57389999999999997</v>
      </c>
      <c r="AO73">
        <v>13.23</v>
      </c>
      <c r="AP73">
        <v>12.169499999999999</v>
      </c>
      <c r="AQ73">
        <v>31.122</v>
      </c>
      <c r="AR73">
        <v>14.352</v>
      </c>
      <c r="AS73">
        <v>14.7972</v>
      </c>
      <c r="AT73">
        <v>17.580010000000001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69.7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2391.281735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603.555296</v>
      </c>
      <c r="L74">
        <v>353.91160000000002</v>
      </c>
      <c r="M74">
        <v>92</v>
      </c>
      <c r="N74">
        <v>57.959899999999998</v>
      </c>
      <c r="O74">
        <v>123.66562500000001</v>
      </c>
      <c r="P74">
        <v>103.125</v>
      </c>
      <c r="Q74">
        <v>9</v>
      </c>
      <c r="R74">
        <v>42.390099999999997</v>
      </c>
      <c r="S74">
        <v>11.684423000000001</v>
      </c>
      <c r="T74">
        <v>0</v>
      </c>
      <c r="U74">
        <v>347.625</v>
      </c>
      <c r="V74">
        <v>20.73</v>
      </c>
      <c r="W74">
        <v>32.170099999999998</v>
      </c>
      <c r="X74">
        <v>147.515625</v>
      </c>
      <c r="Y74">
        <v>0</v>
      </c>
      <c r="Z74">
        <v>0</v>
      </c>
      <c r="AA74">
        <v>13.983000000000001</v>
      </c>
      <c r="AB74">
        <v>9.3309999999999995</v>
      </c>
      <c r="AC74">
        <v>0</v>
      </c>
      <c r="AD74">
        <v>27.408107999999999</v>
      </c>
      <c r="AE74">
        <v>49.436556000000003</v>
      </c>
      <c r="AF74">
        <v>8.8740000000000006</v>
      </c>
      <c r="AG74">
        <v>40.263599999999997</v>
      </c>
      <c r="AH74">
        <v>61.555</v>
      </c>
      <c r="AI74">
        <v>0</v>
      </c>
      <c r="AJ74">
        <v>0</v>
      </c>
      <c r="AK74">
        <v>51.013800000000003</v>
      </c>
      <c r="AL74">
        <v>36.021999999999998</v>
      </c>
      <c r="AM74">
        <v>0</v>
      </c>
      <c r="AN74">
        <v>0.57389999999999997</v>
      </c>
      <c r="AO74">
        <v>13.23</v>
      </c>
      <c r="AP74">
        <v>12.169499999999999</v>
      </c>
      <c r="AQ74">
        <v>45.36</v>
      </c>
      <c r="AR74">
        <v>14.352</v>
      </c>
      <c r="AS74">
        <v>14.7972</v>
      </c>
      <c r="AT74">
        <v>17.580010000000001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68.8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2430.082343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560</v>
      </c>
      <c r="L75">
        <v>349.40263299999998</v>
      </c>
      <c r="M75">
        <v>92</v>
      </c>
      <c r="N75">
        <v>57.959899999999998</v>
      </c>
      <c r="O75">
        <v>123.66562500000001</v>
      </c>
      <c r="P75">
        <v>103.125</v>
      </c>
      <c r="Q75">
        <v>9</v>
      </c>
      <c r="R75">
        <v>42.390099999999997</v>
      </c>
      <c r="S75">
        <v>11</v>
      </c>
      <c r="T75">
        <v>0</v>
      </c>
      <c r="U75">
        <v>347.625</v>
      </c>
      <c r="V75">
        <v>20.73</v>
      </c>
      <c r="W75">
        <v>32.170099999999998</v>
      </c>
      <c r="X75">
        <v>147.515625</v>
      </c>
      <c r="Y75">
        <v>0</v>
      </c>
      <c r="Z75">
        <v>0</v>
      </c>
      <c r="AA75">
        <v>13.983000000000001</v>
      </c>
      <c r="AB75">
        <v>9.3309999999999995</v>
      </c>
      <c r="AC75">
        <v>0</v>
      </c>
      <c r="AD75">
        <v>27.408107999999999</v>
      </c>
      <c r="AE75">
        <v>49.436556000000003</v>
      </c>
      <c r="AF75">
        <v>8.8740000000000006</v>
      </c>
      <c r="AG75">
        <v>40.263599999999997</v>
      </c>
      <c r="AH75">
        <v>61.555</v>
      </c>
      <c r="AI75">
        <v>0</v>
      </c>
      <c r="AJ75">
        <v>0</v>
      </c>
      <c r="AK75">
        <v>51.013800000000003</v>
      </c>
      <c r="AL75">
        <v>24.402000000000001</v>
      </c>
      <c r="AM75">
        <v>0</v>
      </c>
      <c r="AN75">
        <v>0.57389999999999997</v>
      </c>
      <c r="AO75">
        <v>13.23</v>
      </c>
      <c r="AP75">
        <v>12.169499999999999</v>
      </c>
      <c r="AQ75">
        <v>45.36</v>
      </c>
      <c r="AR75">
        <v>14.352</v>
      </c>
      <c r="AS75">
        <v>14.7972</v>
      </c>
      <c r="AT75">
        <v>17.580010000000001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2370.6136570000003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591</v>
      </c>
      <c r="L76">
        <v>353.91160000000002</v>
      </c>
      <c r="M76">
        <v>92</v>
      </c>
      <c r="N76">
        <v>57.959899999999998</v>
      </c>
      <c r="O76">
        <v>123.66562500000001</v>
      </c>
      <c r="P76">
        <v>103.125</v>
      </c>
      <c r="Q76">
        <v>9</v>
      </c>
      <c r="R76">
        <v>42.390099999999997</v>
      </c>
      <c r="S76">
        <v>11</v>
      </c>
      <c r="T76">
        <v>0</v>
      </c>
      <c r="U76">
        <v>347.625</v>
      </c>
      <c r="V76">
        <v>20.73</v>
      </c>
      <c r="W76">
        <v>32.170099999999998</v>
      </c>
      <c r="X76">
        <v>147.515625</v>
      </c>
      <c r="Y76">
        <v>0</v>
      </c>
      <c r="Z76">
        <v>0</v>
      </c>
      <c r="AA76">
        <v>28.045000000000002</v>
      </c>
      <c r="AB76">
        <v>9.3309999999999995</v>
      </c>
      <c r="AC76">
        <v>0</v>
      </c>
      <c r="AD76">
        <v>27.408107999999999</v>
      </c>
      <c r="AE76">
        <v>49.436556000000003</v>
      </c>
      <c r="AF76">
        <v>8.8740000000000006</v>
      </c>
      <c r="AG76">
        <v>40.263599999999997</v>
      </c>
      <c r="AH76">
        <v>61.555</v>
      </c>
      <c r="AI76">
        <v>0</v>
      </c>
      <c r="AJ76">
        <v>0</v>
      </c>
      <c r="AK76">
        <v>51.013800000000003</v>
      </c>
      <c r="AL76">
        <v>24.402000000000001</v>
      </c>
      <c r="AM76">
        <v>3.5991</v>
      </c>
      <c r="AN76">
        <v>0.57389999999999997</v>
      </c>
      <c r="AO76">
        <v>13.23</v>
      </c>
      <c r="AP76">
        <v>12.169499999999999</v>
      </c>
      <c r="AQ76">
        <v>52.542000000000002</v>
      </c>
      <c r="AR76">
        <v>14.352</v>
      </c>
      <c r="AS76">
        <v>14.7972</v>
      </c>
      <c r="AT76">
        <v>17.580010000000001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73.599999999999994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2434.8657240000002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585.40890000000002</v>
      </c>
      <c r="L77">
        <v>387</v>
      </c>
      <c r="M77">
        <v>92</v>
      </c>
      <c r="N77">
        <v>57.959899999999998</v>
      </c>
      <c r="O77">
        <v>123.66562500000001</v>
      </c>
      <c r="P77">
        <v>103.125</v>
      </c>
      <c r="Q77">
        <v>9</v>
      </c>
      <c r="R77">
        <v>42.390099999999997</v>
      </c>
      <c r="S77">
        <v>11</v>
      </c>
      <c r="T77">
        <v>0</v>
      </c>
      <c r="U77">
        <v>347.625</v>
      </c>
      <c r="V77">
        <v>20.73</v>
      </c>
      <c r="W77">
        <v>32.170099999999998</v>
      </c>
      <c r="X77">
        <v>147.515625</v>
      </c>
      <c r="Y77">
        <v>0</v>
      </c>
      <c r="Z77">
        <v>0</v>
      </c>
      <c r="AA77">
        <v>41.08</v>
      </c>
      <c r="AB77">
        <v>9.3309999999999995</v>
      </c>
      <c r="AC77">
        <v>9.6778399999999998</v>
      </c>
      <c r="AD77">
        <v>27.408107999999999</v>
      </c>
      <c r="AE77">
        <v>49.436556000000003</v>
      </c>
      <c r="AF77">
        <v>8.8740000000000006</v>
      </c>
      <c r="AG77">
        <v>40.263599999999997</v>
      </c>
      <c r="AH77">
        <v>104.17</v>
      </c>
      <c r="AI77">
        <v>0</v>
      </c>
      <c r="AJ77">
        <v>0</v>
      </c>
      <c r="AK77">
        <v>51.013800000000003</v>
      </c>
      <c r="AL77">
        <v>24.402000000000001</v>
      </c>
      <c r="AM77">
        <v>3.5991</v>
      </c>
      <c r="AN77">
        <v>0.82259000000000004</v>
      </c>
      <c r="AO77">
        <v>13.23</v>
      </c>
      <c r="AP77">
        <v>12.169499999999999</v>
      </c>
      <c r="AQ77">
        <v>62.244</v>
      </c>
      <c r="AR77">
        <v>14.352</v>
      </c>
      <c r="AS77">
        <v>14.7972</v>
      </c>
      <c r="AT77">
        <v>17.580010000000001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75.5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2539.5415540000004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584.40890000000002</v>
      </c>
      <c r="L78">
        <v>387</v>
      </c>
      <c r="M78">
        <v>92</v>
      </c>
      <c r="N78">
        <v>57.959899999999998</v>
      </c>
      <c r="O78">
        <v>123.66562500000001</v>
      </c>
      <c r="P78">
        <v>103.125</v>
      </c>
      <c r="Q78">
        <v>9</v>
      </c>
      <c r="R78">
        <v>42.390099999999997</v>
      </c>
      <c r="S78">
        <v>11</v>
      </c>
      <c r="T78">
        <v>0</v>
      </c>
      <c r="U78">
        <v>347.625</v>
      </c>
      <c r="V78">
        <v>20.73</v>
      </c>
      <c r="W78">
        <v>32.170099999999998</v>
      </c>
      <c r="X78">
        <v>147.515625</v>
      </c>
      <c r="Y78">
        <v>0</v>
      </c>
      <c r="Z78">
        <v>6.5208000000000004</v>
      </c>
      <c r="AA78">
        <v>41.08</v>
      </c>
      <c r="AB78">
        <v>18.661999999999999</v>
      </c>
      <c r="AC78">
        <v>19.35568</v>
      </c>
      <c r="AD78">
        <v>27.408107999999999</v>
      </c>
      <c r="AE78">
        <v>49.436556000000003</v>
      </c>
      <c r="AF78">
        <v>8.8740000000000006</v>
      </c>
      <c r="AG78">
        <v>40.263599999999997</v>
      </c>
      <c r="AH78">
        <v>116.9545</v>
      </c>
      <c r="AI78">
        <v>3.1825000000000001</v>
      </c>
      <c r="AJ78">
        <v>0</v>
      </c>
      <c r="AK78">
        <v>51.013800000000003</v>
      </c>
      <c r="AL78">
        <v>24.402000000000001</v>
      </c>
      <c r="AM78">
        <v>5.1986999999999997</v>
      </c>
      <c r="AN78">
        <v>0.82259000000000004</v>
      </c>
      <c r="AO78">
        <v>13.23</v>
      </c>
      <c r="AP78">
        <v>12.169499999999999</v>
      </c>
      <c r="AQ78">
        <v>62.244</v>
      </c>
      <c r="AR78">
        <v>17.664000000000001</v>
      </c>
      <c r="AS78">
        <v>14.7972</v>
      </c>
      <c r="AT78">
        <v>17.580010000000001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75.5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2584.9497940000001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618.44209999999998</v>
      </c>
      <c r="L79">
        <v>413.13990000000001</v>
      </c>
      <c r="M79">
        <v>92</v>
      </c>
      <c r="N79">
        <v>57.959899999999998</v>
      </c>
      <c r="O79">
        <v>123.66562500000001</v>
      </c>
      <c r="P79">
        <v>103.125</v>
      </c>
      <c r="Q79">
        <v>12.077500000000001</v>
      </c>
      <c r="R79">
        <v>42.390099999999997</v>
      </c>
      <c r="S79">
        <v>14.703099999999999</v>
      </c>
      <c r="T79">
        <v>0</v>
      </c>
      <c r="U79">
        <v>347.625</v>
      </c>
      <c r="V79">
        <v>20.73</v>
      </c>
      <c r="W79">
        <v>32.170099999999998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17.748000000000001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51.013800000000003</v>
      </c>
      <c r="AL79">
        <v>24.402000000000001</v>
      </c>
      <c r="AM79">
        <v>15.804048</v>
      </c>
      <c r="AN79">
        <v>0.82259000000000004</v>
      </c>
      <c r="AO79">
        <v>13.23</v>
      </c>
      <c r="AP79">
        <v>12.169499999999999</v>
      </c>
      <c r="AQ79">
        <v>62.244</v>
      </c>
      <c r="AR79">
        <v>17.664000000000001</v>
      </c>
      <c r="AS79">
        <v>14.7972</v>
      </c>
      <c r="AT79">
        <v>17.580010000000001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2778.0930300000014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616.44209999999998</v>
      </c>
      <c r="L80">
        <v>413.13990000000001</v>
      </c>
      <c r="M80">
        <v>92</v>
      </c>
      <c r="N80">
        <v>57.959899999999998</v>
      </c>
      <c r="O80">
        <v>123.66562500000001</v>
      </c>
      <c r="P80">
        <v>103.125</v>
      </c>
      <c r="Q80">
        <v>12.077500000000001</v>
      </c>
      <c r="R80">
        <v>42.390099999999997</v>
      </c>
      <c r="S80">
        <v>14.703099999999999</v>
      </c>
      <c r="T80">
        <v>0</v>
      </c>
      <c r="U80">
        <v>347.625</v>
      </c>
      <c r="V80">
        <v>20.73</v>
      </c>
      <c r="W80">
        <v>32.170099999999998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17.748000000000001</v>
      </c>
      <c r="AG80">
        <v>40.263599999999997</v>
      </c>
      <c r="AH80">
        <v>140.34540000000001</v>
      </c>
      <c r="AI80">
        <v>49.051236000000003</v>
      </c>
      <c r="AJ80">
        <v>0</v>
      </c>
      <c r="AK80">
        <v>51.013800000000003</v>
      </c>
      <c r="AL80">
        <v>24.402000000000001</v>
      </c>
      <c r="AM80">
        <v>15.804048</v>
      </c>
      <c r="AN80">
        <v>0.82259000000000004</v>
      </c>
      <c r="AO80">
        <v>13.23</v>
      </c>
      <c r="AP80">
        <v>12.169499999999999</v>
      </c>
      <c r="AQ80">
        <v>62.244</v>
      </c>
      <c r="AR80">
        <v>17.664000000000001</v>
      </c>
      <c r="AS80">
        <v>14.7972</v>
      </c>
      <c r="AT80">
        <v>17.580010000000001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2792.4434420000011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617.44209999999998</v>
      </c>
      <c r="L81">
        <v>413.13990000000001</v>
      </c>
      <c r="M81">
        <v>92</v>
      </c>
      <c r="N81">
        <v>57.959899999999998</v>
      </c>
      <c r="O81">
        <v>123.66562500000001</v>
      </c>
      <c r="P81">
        <v>103.125</v>
      </c>
      <c r="Q81">
        <v>12.077500000000001</v>
      </c>
      <c r="R81">
        <v>42.390099999999997</v>
      </c>
      <c r="S81">
        <v>14.703099999999999</v>
      </c>
      <c r="T81">
        <v>0</v>
      </c>
      <c r="U81">
        <v>347.625</v>
      </c>
      <c r="V81">
        <v>20.73</v>
      </c>
      <c r="W81">
        <v>32.170099999999998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17.748000000000001</v>
      </c>
      <c r="AG81">
        <v>40.263599999999997</v>
      </c>
      <c r="AH81">
        <v>140.34540000000001</v>
      </c>
      <c r="AI81">
        <v>49.051236000000003</v>
      </c>
      <c r="AJ81">
        <v>0</v>
      </c>
      <c r="AK81">
        <v>51.013800000000003</v>
      </c>
      <c r="AL81">
        <v>24.402000000000001</v>
      </c>
      <c r="AM81">
        <v>15.804048</v>
      </c>
      <c r="AN81">
        <v>0.82259000000000004</v>
      </c>
      <c r="AO81">
        <v>13.23</v>
      </c>
      <c r="AP81">
        <v>12.169499999999999</v>
      </c>
      <c r="AQ81">
        <v>62.244</v>
      </c>
      <c r="AR81">
        <v>19.872</v>
      </c>
      <c r="AS81">
        <v>14.7972</v>
      </c>
      <c r="AT81">
        <v>17.580010000000001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75.5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2795.6514420000008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615.44209999999998</v>
      </c>
      <c r="L82">
        <v>413.13990000000001</v>
      </c>
      <c r="M82">
        <v>92</v>
      </c>
      <c r="N82">
        <v>57.959899999999998</v>
      </c>
      <c r="O82">
        <v>123.66562500000001</v>
      </c>
      <c r="P82">
        <v>103.125</v>
      </c>
      <c r="Q82">
        <v>12.077500000000001</v>
      </c>
      <c r="R82">
        <v>42.390099999999997</v>
      </c>
      <c r="S82">
        <v>14.703099999999999</v>
      </c>
      <c r="T82">
        <v>0</v>
      </c>
      <c r="U82">
        <v>347.625</v>
      </c>
      <c r="V82">
        <v>20.73</v>
      </c>
      <c r="W82">
        <v>32.170099999999998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17.748000000000001</v>
      </c>
      <c r="AG82">
        <v>40.263599999999997</v>
      </c>
      <c r="AH82">
        <v>140.34540000000001</v>
      </c>
      <c r="AI82">
        <v>49.051236000000003</v>
      </c>
      <c r="AJ82">
        <v>0</v>
      </c>
      <c r="AK82">
        <v>51.013800000000003</v>
      </c>
      <c r="AL82">
        <v>24.402000000000001</v>
      </c>
      <c r="AM82">
        <v>15.804048</v>
      </c>
      <c r="AN82">
        <v>0.82259000000000004</v>
      </c>
      <c r="AO82">
        <v>13.23</v>
      </c>
      <c r="AP82">
        <v>12.169499999999999</v>
      </c>
      <c r="AQ82">
        <v>62.244</v>
      </c>
      <c r="AR82">
        <v>19.872</v>
      </c>
      <c r="AS82">
        <v>14.7972</v>
      </c>
      <c r="AT82">
        <v>17.580010000000001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75.5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2793.6514420000008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559.60889999999995</v>
      </c>
      <c r="L83">
        <v>387.8</v>
      </c>
      <c r="M83">
        <v>92</v>
      </c>
      <c r="N83">
        <v>57.959899999999998</v>
      </c>
      <c r="O83">
        <v>123.66562500000001</v>
      </c>
      <c r="P83">
        <v>103.125</v>
      </c>
      <c r="Q83">
        <v>9.2868549999999992</v>
      </c>
      <c r="R83">
        <v>42.390099999999997</v>
      </c>
      <c r="S83">
        <v>11.411198000000001</v>
      </c>
      <c r="T83">
        <v>0</v>
      </c>
      <c r="U83">
        <v>347.625</v>
      </c>
      <c r="V83">
        <v>20.73</v>
      </c>
      <c r="W83">
        <v>32.170099999999998</v>
      </c>
      <c r="X83">
        <v>147.515625</v>
      </c>
      <c r="Y83">
        <v>0</v>
      </c>
      <c r="Z83">
        <v>0</v>
      </c>
      <c r="AA83">
        <v>0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17.748000000000001</v>
      </c>
      <c r="AG83">
        <v>40.263599999999997</v>
      </c>
      <c r="AH83">
        <v>140.34540000000001</v>
      </c>
      <c r="AI83">
        <v>49.051236000000003</v>
      </c>
      <c r="AJ83">
        <v>0</v>
      </c>
      <c r="AK83">
        <v>51.013800000000003</v>
      </c>
      <c r="AL83">
        <v>36.021999999999998</v>
      </c>
      <c r="AM83">
        <v>15.804048</v>
      </c>
      <c r="AN83">
        <v>0.82259000000000004</v>
      </c>
      <c r="AO83">
        <v>13.23</v>
      </c>
      <c r="AP83">
        <v>12.169499999999999</v>
      </c>
      <c r="AQ83">
        <v>62.244</v>
      </c>
      <c r="AR83">
        <v>22.08</v>
      </c>
      <c r="AS83">
        <v>14.7972</v>
      </c>
      <c r="AT83">
        <v>17.580010000000001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73.599999999999994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2656.6133150000001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564.60889999999995</v>
      </c>
      <c r="L84">
        <v>387.8</v>
      </c>
      <c r="M84">
        <v>92</v>
      </c>
      <c r="N84">
        <v>57.959899999999998</v>
      </c>
      <c r="O84">
        <v>123.66562500000001</v>
      </c>
      <c r="P84">
        <v>103.125</v>
      </c>
      <c r="Q84">
        <v>9.08</v>
      </c>
      <c r="R84">
        <v>42.390099999999997</v>
      </c>
      <c r="S84">
        <v>11.12</v>
      </c>
      <c r="T84">
        <v>0</v>
      </c>
      <c r="U84">
        <v>347.625</v>
      </c>
      <c r="V84">
        <v>20.73</v>
      </c>
      <c r="W84">
        <v>32.170099999999998</v>
      </c>
      <c r="X84">
        <v>147.515625</v>
      </c>
      <c r="Y84">
        <v>0</v>
      </c>
      <c r="Z84">
        <v>0</v>
      </c>
      <c r="AA84">
        <v>0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17.748000000000001</v>
      </c>
      <c r="AG84">
        <v>40.263599999999997</v>
      </c>
      <c r="AH84">
        <v>140.34540000000001</v>
      </c>
      <c r="AI84">
        <v>32.654995999999997</v>
      </c>
      <c r="AJ84">
        <v>0</v>
      </c>
      <c r="AK84">
        <v>51.013800000000003</v>
      </c>
      <c r="AL84">
        <v>79.376220000000004</v>
      </c>
      <c r="AM84">
        <v>15.804048</v>
      </c>
      <c r="AN84">
        <v>0.82259000000000004</v>
      </c>
      <c r="AO84">
        <v>13.23</v>
      </c>
      <c r="AP84">
        <v>12.169499999999999</v>
      </c>
      <c r="AQ84">
        <v>62.244</v>
      </c>
      <c r="AR84">
        <v>48.576000000000001</v>
      </c>
      <c r="AS84">
        <v>14.7972</v>
      </c>
      <c r="AT84">
        <v>17.580010000000001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71.7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2712.6692420000004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514.60889999999995</v>
      </c>
      <c r="L85">
        <v>387.8</v>
      </c>
      <c r="M85">
        <v>92</v>
      </c>
      <c r="N85">
        <v>57.959899999999998</v>
      </c>
      <c r="O85">
        <v>123.66562500000001</v>
      </c>
      <c r="P85">
        <v>103.125</v>
      </c>
      <c r="Q85">
        <v>9.08</v>
      </c>
      <c r="R85">
        <v>42.390099999999997</v>
      </c>
      <c r="S85">
        <v>11.12</v>
      </c>
      <c r="T85">
        <v>0</v>
      </c>
      <c r="U85">
        <v>347.625</v>
      </c>
      <c r="V85">
        <v>20.73</v>
      </c>
      <c r="W85">
        <v>32.170099999999998</v>
      </c>
      <c r="X85">
        <v>147.515625</v>
      </c>
      <c r="Y85">
        <v>0</v>
      </c>
      <c r="Z85">
        <v>0</v>
      </c>
      <c r="AA85">
        <v>0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17.748000000000001</v>
      </c>
      <c r="AG85">
        <v>40.263599999999997</v>
      </c>
      <c r="AH85">
        <v>140.34540000000001</v>
      </c>
      <c r="AI85">
        <v>5.0919999999999996</v>
      </c>
      <c r="AJ85">
        <v>0</v>
      </c>
      <c r="AK85">
        <v>51.013800000000003</v>
      </c>
      <c r="AL85">
        <v>79.376220000000004</v>
      </c>
      <c r="AM85">
        <v>15.804048</v>
      </c>
      <c r="AN85">
        <v>0.82259000000000004</v>
      </c>
      <c r="AO85">
        <v>13.23</v>
      </c>
      <c r="AP85">
        <v>12.169499999999999</v>
      </c>
      <c r="AQ85">
        <v>62.244</v>
      </c>
      <c r="AR85">
        <v>48.576000000000001</v>
      </c>
      <c r="AS85">
        <v>14.7972</v>
      </c>
      <c r="AT85">
        <v>17.580010000000001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71.819999999999993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2635.2262460000006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544.80889999999999</v>
      </c>
      <c r="L86">
        <v>387.8</v>
      </c>
      <c r="M86">
        <v>92</v>
      </c>
      <c r="N86">
        <v>57.959899999999998</v>
      </c>
      <c r="O86">
        <v>123.66562500000001</v>
      </c>
      <c r="P86">
        <v>103.125</v>
      </c>
      <c r="Q86">
        <v>9.08</v>
      </c>
      <c r="R86">
        <v>42.390099999999997</v>
      </c>
      <c r="S86">
        <v>11.12</v>
      </c>
      <c r="T86">
        <v>0</v>
      </c>
      <c r="U86">
        <v>347.625</v>
      </c>
      <c r="V86">
        <v>20.73</v>
      </c>
      <c r="W86">
        <v>32.170099999999998</v>
      </c>
      <c r="X86">
        <v>147.515625</v>
      </c>
      <c r="Y86">
        <v>0</v>
      </c>
      <c r="Z86">
        <v>0</v>
      </c>
      <c r="AA86">
        <v>0</v>
      </c>
      <c r="AB86">
        <v>18.661999999999999</v>
      </c>
      <c r="AC86">
        <v>9.6778399999999998</v>
      </c>
      <c r="AD86">
        <v>18.229800000000001</v>
      </c>
      <c r="AE86">
        <v>49.436556000000003</v>
      </c>
      <c r="AF86">
        <v>8.8740000000000006</v>
      </c>
      <c r="AG86">
        <v>40.263599999999997</v>
      </c>
      <c r="AH86">
        <v>116.9545</v>
      </c>
      <c r="AI86">
        <v>0</v>
      </c>
      <c r="AJ86">
        <v>0</v>
      </c>
      <c r="AK86">
        <v>51.013800000000003</v>
      </c>
      <c r="AL86">
        <v>79.376220000000004</v>
      </c>
      <c r="AM86">
        <v>10.557359999999999</v>
      </c>
      <c r="AN86">
        <v>0.82259000000000004</v>
      </c>
      <c r="AO86">
        <v>13.23</v>
      </c>
      <c r="AP86">
        <v>12.169499999999999</v>
      </c>
      <c r="AQ86">
        <v>60.48</v>
      </c>
      <c r="AR86">
        <v>12.144</v>
      </c>
      <c r="AS86">
        <v>14.7972</v>
      </c>
      <c r="AT86">
        <v>17.580010000000001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2524.7592260000001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489.80889999999999</v>
      </c>
      <c r="L87">
        <v>387.8</v>
      </c>
      <c r="M87">
        <v>92</v>
      </c>
      <c r="N87">
        <v>57.959899999999998</v>
      </c>
      <c r="O87">
        <v>123.66562500000001</v>
      </c>
      <c r="P87">
        <v>103.125</v>
      </c>
      <c r="Q87">
        <v>9.08</v>
      </c>
      <c r="R87">
        <v>42.390099999999997</v>
      </c>
      <c r="S87">
        <v>11.12</v>
      </c>
      <c r="T87">
        <v>0</v>
      </c>
      <c r="U87">
        <v>347.625</v>
      </c>
      <c r="V87">
        <v>20.73</v>
      </c>
      <c r="W87">
        <v>32.170099999999998</v>
      </c>
      <c r="X87">
        <v>147.515625</v>
      </c>
      <c r="Y87">
        <v>0</v>
      </c>
      <c r="Z87">
        <v>0</v>
      </c>
      <c r="AA87">
        <v>0</v>
      </c>
      <c r="AB87">
        <v>18.661999999999999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40.263599999999997</v>
      </c>
      <c r="AH87">
        <v>116.9545</v>
      </c>
      <c r="AI87">
        <v>0</v>
      </c>
      <c r="AJ87">
        <v>0</v>
      </c>
      <c r="AK87">
        <v>51.013800000000003</v>
      </c>
      <c r="AL87">
        <v>79.376220000000004</v>
      </c>
      <c r="AM87">
        <v>10.557359999999999</v>
      </c>
      <c r="AN87">
        <v>0.82259000000000004</v>
      </c>
      <c r="AO87">
        <v>13.23</v>
      </c>
      <c r="AP87">
        <v>12.169499999999999</v>
      </c>
      <c r="AQ87">
        <v>60.48</v>
      </c>
      <c r="AR87">
        <v>12.144</v>
      </c>
      <c r="AS87">
        <v>14.7972</v>
      </c>
      <c r="AT87">
        <v>17.580010000000001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68.7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2467.9592260000004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513.40890000000002</v>
      </c>
      <c r="L88">
        <v>387.8</v>
      </c>
      <c r="M88">
        <v>92</v>
      </c>
      <c r="N88">
        <v>57.959899999999998</v>
      </c>
      <c r="O88">
        <v>123.66562500000001</v>
      </c>
      <c r="P88">
        <v>103.125</v>
      </c>
      <c r="Q88">
        <v>9.08</v>
      </c>
      <c r="R88">
        <v>42.390099999999997</v>
      </c>
      <c r="S88">
        <v>11.12</v>
      </c>
      <c r="T88">
        <v>0</v>
      </c>
      <c r="U88">
        <v>347.625</v>
      </c>
      <c r="V88">
        <v>20.73</v>
      </c>
      <c r="W88">
        <v>32.170099999999998</v>
      </c>
      <c r="X88">
        <v>147.515625</v>
      </c>
      <c r="Y88">
        <v>0</v>
      </c>
      <c r="Z88">
        <v>0</v>
      </c>
      <c r="AA88">
        <v>0</v>
      </c>
      <c r="AB88">
        <v>18.661999999999999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40.263599999999997</v>
      </c>
      <c r="AH88">
        <v>116.9545</v>
      </c>
      <c r="AI88">
        <v>0</v>
      </c>
      <c r="AJ88">
        <v>0</v>
      </c>
      <c r="AK88">
        <v>51.013800000000003</v>
      </c>
      <c r="AL88">
        <v>36.021999999999998</v>
      </c>
      <c r="AM88">
        <v>10.557359999999999</v>
      </c>
      <c r="AN88">
        <v>0.82259000000000004</v>
      </c>
      <c r="AO88">
        <v>13.23</v>
      </c>
      <c r="AP88">
        <v>12.169499999999999</v>
      </c>
      <c r="AQ88">
        <v>60.48</v>
      </c>
      <c r="AR88">
        <v>12.144</v>
      </c>
      <c r="AS88">
        <v>14.7972</v>
      </c>
      <c r="AT88">
        <v>17.580010000000001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68.7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2448.2050060000001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513.40890000000002</v>
      </c>
      <c r="L89">
        <v>387.8</v>
      </c>
      <c r="M89">
        <v>92</v>
      </c>
      <c r="N89">
        <v>57.959899999999998</v>
      </c>
      <c r="O89">
        <v>123.66562500000001</v>
      </c>
      <c r="P89">
        <v>103.125</v>
      </c>
      <c r="Q89">
        <v>9.08</v>
      </c>
      <c r="R89">
        <v>42.390099999999997</v>
      </c>
      <c r="S89">
        <v>11.12</v>
      </c>
      <c r="T89">
        <v>0</v>
      </c>
      <c r="U89">
        <v>347.625</v>
      </c>
      <c r="V89">
        <v>20.73</v>
      </c>
      <c r="W89">
        <v>32.170099999999998</v>
      </c>
      <c r="X89">
        <v>147.515625</v>
      </c>
      <c r="Y89">
        <v>0</v>
      </c>
      <c r="Z89">
        <v>0</v>
      </c>
      <c r="AA89">
        <v>0</v>
      </c>
      <c r="AB89">
        <v>18.661999999999999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40.263599999999997</v>
      </c>
      <c r="AH89">
        <v>116.9545</v>
      </c>
      <c r="AI89">
        <v>0</v>
      </c>
      <c r="AJ89">
        <v>0</v>
      </c>
      <c r="AK89">
        <v>51.013800000000003</v>
      </c>
      <c r="AL89">
        <v>23.24</v>
      </c>
      <c r="AM89">
        <v>10.557359999999999</v>
      </c>
      <c r="AN89">
        <v>0.82259000000000004</v>
      </c>
      <c r="AO89">
        <v>16.170000000000002</v>
      </c>
      <c r="AP89">
        <v>12.169499999999999</v>
      </c>
      <c r="AQ89">
        <v>60.48</v>
      </c>
      <c r="AR89">
        <v>12.144</v>
      </c>
      <c r="AS89">
        <v>14.7972</v>
      </c>
      <c r="AT89">
        <v>17.580010000000001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66.900000000000006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2436.5630060000003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483.40890000000002</v>
      </c>
      <c r="L90">
        <v>387.8</v>
      </c>
      <c r="M90">
        <v>92</v>
      </c>
      <c r="N90">
        <v>57.959899999999998</v>
      </c>
      <c r="O90">
        <v>123.66562500000001</v>
      </c>
      <c r="P90">
        <v>103.125</v>
      </c>
      <c r="Q90">
        <v>9.08</v>
      </c>
      <c r="R90">
        <v>42.390099999999997</v>
      </c>
      <c r="S90">
        <v>11.12</v>
      </c>
      <c r="T90">
        <v>0</v>
      </c>
      <c r="U90">
        <v>347.625</v>
      </c>
      <c r="V90">
        <v>20.73</v>
      </c>
      <c r="W90">
        <v>32.170099999999998</v>
      </c>
      <c r="X90">
        <v>147.515625</v>
      </c>
      <c r="Y90">
        <v>0</v>
      </c>
      <c r="Z90">
        <v>0</v>
      </c>
      <c r="AA90">
        <v>0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17.748000000000001</v>
      </c>
      <c r="AG90">
        <v>40.263599999999997</v>
      </c>
      <c r="AH90">
        <v>140.34540000000001</v>
      </c>
      <c r="AI90">
        <v>0</v>
      </c>
      <c r="AJ90">
        <v>0</v>
      </c>
      <c r="AK90">
        <v>51.013800000000003</v>
      </c>
      <c r="AL90">
        <v>23.24</v>
      </c>
      <c r="AM90">
        <v>10.557359999999999</v>
      </c>
      <c r="AN90">
        <v>0.82259000000000004</v>
      </c>
      <c r="AO90">
        <v>16.170000000000002</v>
      </c>
      <c r="AP90">
        <v>12.169499999999999</v>
      </c>
      <c r="AQ90">
        <v>62.244</v>
      </c>
      <c r="AR90">
        <v>19.872</v>
      </c>
      <c r="AS90">
        <v>14.7972</v>
      </c>
      <c r="AT90">
        <v>17.580010000000001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66.099999999999994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2506.0673379999998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483.40890000000002</v>
      </c>
      <c r="L91">
        <v>387.8</v>
      </c>
      <c r="M91">
        <v>92</v>
      </c>
      <c r="N91">
        <v>57.959899999999998</v>
      </c>
      <c r="O91">
        <v>123.66562500000001</v>
      </c>
      <c r="P91">
        <v>103.125</v>
      </c>
      <c r="Q91">
        <v>9.08</v>
      </c>
      <c r="R91">
        <v>42.390099999999997</v>
      </c>
      <c r="S91">
        <v>11.679738</v>
      </c>
      <c r="T91">
        <v>0</v>
      </c>
      <c r="U91">
        <v>347.625</v>
      </c>
      <c r="V91">
        <v>20.73</v>
      </c>
      <c r="W91">
        <v>32.170099999999998</v>
      </c>
      <c r="X91">
        <v>147.515625</v>
      </c>
      <c r="Y91">
        <v>0</v>
      </c>
      <c r="Z91">
        <v>19.5624</v>
      </c>
      <c r="AA91">
        <v>0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17.748000000000001</v>
      </c>
      <c r="AG91">
        <v>40.263599999999997</v>
      </c>
      <c r="AH91">
        <v>140.34540000000001</v>
      </c>
      <c r="AI91">
        <v>0</v>
      </c>
      <c r="AJ91">
        <v>0</v>
      </c>
      <c r="AK91">
        <v>51.013800000000003</v>
      </c>
      <c r="AL91">
        <v>23.24</v>
      </c>
      <c r="AM91">
        <v>10.557359999999999</v>
      </c>
      <c r="AN91">
        <v>0.82259000000000004</v>
      </c>
      <c r="AO91">
        <v>16.170000000000002</v>
      </c>
      <c r="AP91">
        <v>12.169499999999999</v>
      </c>
      <c r="AQ91">
        <v>62.244</v>
      </c>
      <c r="AR91">
        <v>19.872</v>
      </c>
      <c r="AS91">
        <v>14.7972</v>
      </c>
      <c r="AT91">
        <v>17.580010000000001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2526.0894760000006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483.40890000000002</v>
      </c>
      <c r="L92">
        <v>387.8</v>
      </c>
      <c r="M92">
        <v>92</v>
      </c>
      <c r="N92">
        <v>57.959899999999998</v>
      </c>
      <c r="O92">
        <v>123.66562500000001</v>
      </c>
      <c r="P92">
        <v>103.125</v>
      </c>
      <c r="Q92">
        <v>9.08</v>
      </c>
      <c r="R92">
        <v>42.390099999999997</v>
      </c>
      <c r="S92">
        <v>11.679738</v>
      </c>
      <c r="T92">
        <v>0</v>
      </c>
      <c r="U92">
        <v>347.625</v>
      </c>
      <c r="V92">
        <v>20.73</v>
      </c>
      <c r="W92">
        <v>32.170099999999998</v>
      </c>
      <c r="X92">
        <v>147.515625</v>
      </c>
      <c r="Y92">
        <v>0</v>
      </c>
      <c r="Z92">
        <v>19.5624</v>
      </c>
      <c r="AA92">
        <v>28.045000000000002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17.748000000000001</v>
      </c>
      <c r="AG92">
        <v>40.263599999999997</v>
      </c>
      <c r="AH92">
        <v>140.34540000000001</v>
      </c>
      <c r="AI92">
        <v>0</v>
      </c>
      <c r="AJ92">
        <v>0</v>
      </c>
      <c r="AK92">
        <v>51.013800000000003</v>
      </c>
      <c r="AL92">
        <v>23.24</v>
      </c>
      <c r="AM92">
        <v>10.557359999999999</v>
      </c>
      <c r="AN92">
        <v>0.82259000000000004</v>
      </c>
      <c r="AO92">
        <v>16.170000000000002</v>
      </c>
      <c r="AP92">
        <v>12.169499999999999</v>
      </c>
      <c r="AQ92">
        <v>62.244</v>
      </c>
      <c r="AR92">
        <v>19.872</v>
      </c>
      <c r="AS92">
        <v>14.7972</v>
      </c>
      <c r="AT92">
        <v>17.580010000000001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2554.1344760000006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483.40890000000002</v>
      </c>
      <c r="L93">
        <v>387.8</v>
      </c>
      <c r="M93">
        <v>92</v>
      </c>
      <c r="N93">
        <v>57.959899999999998</v>
      </c>
      <c r="O93">
        <v>123.66562500000001</v>
      </c>
      <c r="P93">
        <v>103.125</v>
      </c>
      <c r="Q93">
        <v>9.08</v>
      </c>
      <c r="R93">
        <v>42.390099999999997</v>
      </c>
      <c r="S93">
        <v>11.679738</v>
      </c>
      <c r="T93">
        <v>0</v>
      </c>
      <c r="U93">
        <v>347.625</v>
      </c>
      <c r="V93">
        <v>20.73</v>
      </c>
      <c r="W93">
        <v>32.170099999999998</v>
      </c>
      <c r="X93">
        <v>147.515625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17.748000000000001</v>
      </c>
      <c r="AG93">
        <v>40.263599999999997</v>
      </c>
      <c r="AH93">
        <v>140.34540000000001</v>
      </c>
      <c r="AI93">
        <v>0</v>
      </c>
      <c r="AJ93">
        <v>0</v>
      </c>
      <c r="AK93">
        <v>51.013800000000003</v>
      </c>
      <c r="AL93">
        <v>23.24</v>
      </c>
      <c r="AM93">
        <v>10.557359999999999</v>
      </c>
      <c r="AN93">
        <v>0.82259000000000004</v>
      </c>
      <c r="AO93">
        <v>16.170000000000002</v>
      </c>
      <c r="AP93">
        <v>12.169499999999999</v>
      </c>
      <c r="AQ93">
        <v>62.244</v>
      </c>
      <c r="AR93">
        <v>19.872</v>
      </c>
      <c r="AS93">
        <v>14.7972</v>
      </c>
      <c r="AT93">
        <v>17.580010000000001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65.099999999999994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2567.3375560000004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483.40890000000002</v>
      </c>
      <c r="L94">
        <v>387.8</v>
      </c>
      <c r="M94">
        <v>92</v>
      </c>
      <c r="N94">
        <v>57.959899999999998</v>
      </c>
      <c r="O94">
        <v>123.66562500000001</v>
      </c>
      <c r="P94">
        <v>103.125</v>
      </c>
      <c r="Q94">
        <v>9.08</v>
      </c>
      <c r="R94">
        <v>42.390099999999997</v>
      </c>
      <c r="S94">
        <v>11.679738</v>
      </c>
      <c r="T94">
        <v>0</v>
      </c>
      <c r="U94">
        <v>347.625</v>
      </c>
      <c r="V94">
        <v>20.73</v>
      </c>
      <c r="W94">
        <v>32.170099999999998</v>
      </c>
      <c r="X94">
        <v>147.515625</v>
      </c>
      <c r="Y94">
        <v>0</v>
      </c>
      <c r="Z94">
        <v>19.5624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17.748000000000001</v>
      </c>
      <c r="AG94">
        <v>40.263599999999997</v>
      </c>
      <c r="AH94">
        <v>140.34540000000001</v>
      </c>
      <c r="AI94">
        <v>0</v>
      </c>
      <c r="AJ94">
        <v>0</v>
      </c>
      <c r="AK94">
        <v>51.013800000000003</v>
      </c>
      <c r="AL94">
        <v>23.24</v>
      </c>
      <c r="AM94">
        <v>10.557359999999999</v>
      </c>
      <c r="AN94">
        <v>0.82259000000000004</v>
      </c>
      <c r="AO94">
        <v>16.170000000000002</v>
      </c>
      <c r="AP94">
        <v>12.169499999999999</v>
      </c>
      <c r="AQ94">
        <v>60.48</v>
      </c>
      <c r="AR94">
        <v>19.872</v>
      </c>
      <c r="AS94">
        <v>14.7972</v>
      </c>
      <c r="AT94">
        <v>17.580010000000001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63.2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2563.6735560000002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483.40890000000002</v>
      </c>
      <c r="L95">
        <v>387.8</v>
      </c>
      <c r="M95">
        <v>92</v>
      </c>
      <c r="N95">
        <v>57.959899999999998</v>
      </c>
      <c r="O95">
        <v>123.66562500000001</v>
      </c>
      <c r="P95">
        <v>103.125</v>
      </c>
      <c r="Q95">
        <v>9.08</v>
      </c>
      <c r="R95">
        <v>42.390099999999997</v>
      </c>
      <c r="S95">
        <v>11.679738</v>
      </c>
      <c r="T95">
        <v>0</v>
      </c>
      <c r="U95">
        <v>347.625</v>
      </c>
      <c r="V95">
        <v>20.73</v>
      </c>
      <c r="W95">
        <v>32.170099999999998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19.35568</v>
      </c>
      <c r="AD95">
        <v>18.229800000000001</v>
      </c>
      <c r="AE95">
        <v>49.436556000000003</v>
      </c>
      <c r="AF95">
        <v>8.8740000000000006</v>
      </c>
      <c r="AG95">
        <v>40.263599999999997</v>
      </c>
      <c r="AH95">
        <v>116.9545</v>
      </c>
      <c r="AI95">
        <v>0</v>
      </c>
      <c r="AJ95">
        <v>0</v>
      </c>
      <c r="AK95">
        <v>51.013800000000003</v>
      </c>
      <c r="AL95">
        <v>23.24</v>
      </c>
      <c r="AM95">
        <v>10.557359999999999</v>
      </c>
      <c r="AN95">
        <v>0.82259000000000004</v>
      </c>
      <c r="AO95">
        <v>16.170000000000002</v>
      </c>
      <c r="AP95">
        <v>12.169499999999999</v>
      </c>
      <c r="AQ95">
        <v>60.48</v>
      </c>
      <c r="AR95">
        <v>15.456</v>
      </c>
      <c r="AS95">
        <v>10.089</v>
      </c>
      <c r="AT95">
        <v>17.580010000000001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62.4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2473.9005840000004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503.40890000000002</v>
      </c>
      <c r="L96">
        <v>387.8</v>
      </c>
      <c r="M96">
        <v>92</v>
      </c>
      <c r="N96">
        <v>57.959899999999998</v>
      </c>
      <c r="O96">
        <v>123.66562500000001</v>
      </c>
      <c r="P96">
        <v>103.125</v>
      </c>
      <c r="Q96">
        <v>9.08</v>
      </c>
      <c r="R96">
        <v>42.390099999999997</v>
      </c>
      <c r="S96">
        <v>11.679738</v>
      </c>
      <c r="T96">
        <v>0</v>
      </c>
      <c r="U96">
        <v>347.625</v>
      </c>
      <c r="V96">
        <v>20.73</v>
      </c>
      <c r="W96">
        <v>32.170099999999998</v>
      </c>
      <c r="X96">
        <v>147.515625</v>
      </c>
      <c r="Y96">
        <v>0</v>
      </c>
      <c r="Z96">
        <v>0</v>
      </c>
      <c r="AA96">
        <v>42.14808</v>
      </c>
      <c r="AB96">
        <v>26.34008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40.263599999999997</v>
      </c>
      <c r="AH96">
        <v>93.563599999999994</v>
      </c>
      <c r="AI96">
        <v>0</v>
      </c>
      <c r="AJ96">
        <v>0</v>
      </c>
      <c r="AK96">
        <v>51.013800000000003</v>
      </c>
      <c r="AL96">
        <v>23.24</v>
      </c>
      <c r="AM96">
        <v>5.1986999999999997</v>
      </c>
      <c r="AN96">
        <v>0.82259000000000004</v>
      </c>
      <c r="AO96">
        <v>16.170000000000002</v>
      </c>
      <c r="AP96">
        <v>12.169499999999999</v>
      </c>
      <c r="AQ96">
        <v>60.48</v>
      </c>
      <c r="AR96">
        <v>15.456</v>
      </c>
      <c r="AS96">
        <v>10.089</v>
      </c>
      <c r="AT96">
        <v>17.580010000000001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59.8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2439.703144000001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473.40890000000002</v>
      </c>
      <c r="L97">
        <v>387.8</v>
      </c>
      <c r="M97">
        <v>92</v>
      </c>
      <c r="N97">
        <v>57.959899999999998</v>
      </c>
      <c r="O97">
        <v>123.66562500000001</v>
      </c>
      <c r="P97">
        <v>103.125</v>
      </c>
      <c r="Q97">
        <v>9.08</v>
      </c>
      <c r="R97">
        <v>42.390099999999997</v>
      </c>
      <c r="S97">
        <v>11.679738</v>
      </c>
      <c r="T97">
        <v>0</v>
      </c>
      <c r="U97">
        <v>347.625</v>
      </c>
      <c r="V97">
        <v>20.73</v>
      </c>
      <c r="W97">
        <v>32.170099999999998</v>
      </c>
      <c r="X97">
        <v>147.515625</v>
      </c>
      <c r="Y97">
        <v>0</v>
      </c>
      <c r="Z97">
        <v>0</v>
      </c>
      <c r="AA97">
        <v>42.14808</v>
      </c>
      <c r="AB97">
        <v>18.661999999999999</v>
      </c>
      <c r="AC97">
        <v>0</v>
      </c>
      <c r="AD97">
        <v>18.229800000000001</v>
      </c>
      <c r="AE97">
        <v>49.436556000000003</v>
      </c>
      <c r="AF97">
        <v>8.8740000000000006</v>
      </c>
      <c r="AG97">
        <v>40.263599999999997</v>
      </c>
      <c r="AH97">
        <v>93.563599999999994</v>
      </c>
      <c r="AI97">
        <v>0</v>
      </c>
      <c r="AJ97">
        <v>0</v>
      </c>
      <c r="AK97">
        <v>51.013800000000003</v>
      </c>
      <c r="AL97">
        <v>23.24</v>
      </c>
      <c r="AM97">
        <v>5.1986999999999997</v>
      </c>
      <c r="AN97">
        <v>0.82259000000000004</v>
      </c>
      <c r="AO97">
        <v>16.170000000000002</v>
      </c>
      <c r="AP97">
        <v>12.169499999999999</v>
      </c>
      <c r="AQ97">
        <v>60.48</v>
      </c>
      <c r="AR97">
        <v>15.456</v>
      </c>
      <c r="AS97">
        <v>10.089</v>
      </c>
      <c r="AT97">
        <v>17.580010000000001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57.8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2390.347224000001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473.40890000000002</v>
      </c>
      <c r="L98">
        <v>387.8</v>
      </c>
      <c r="M98">
        <v>92</v>
      </c>
      <c r="N98">
        <v>57.959899999999998</v>
      </c>
      <c r="O98">
        <v>123.66562500000001</v>
      </c>
      <c r="P98">
        <v>103.125</v>
      </c>
      <c r="Q98">
        <v>9.08</v>
      </c>
      <c r="R98">
        <v>42.390099999999997</v>
      </c>
      <c r="S98">
        <v>11.679738</v>
      </c>
      <c r="T98">
        <v>0</v>
      </c>
      <c r="U98">
        <v>347.625</v>
      </c>
      <c r="V98">
        <v>20.73</v>
      </c>
      <c r="W98">
        <v>32.170099999999998</v>
      </c>
      <c r="X98">
        <v>147.515625</v>
      </c>
      <c r="Y98">
        <v>0</v>
      </c>
      <c r="Z98">
        <v>0</v>
      </c>
      <c r="AA98">
        <v>42.14808</v>
      </c>
      <c r="AB98">
        <v>18.661999999999999</v>
      </c>
      <c r="AC98">
        <v>0</v>
      </c>
      <c r="AD98">
        <v>18.229800000000001</v>
      </c>
      <c r="AE98">
        <v>49.436556000000003</v>
      </c>
      <c r="AF98">
        <v>8.8740000000000006</v>
      </c>
      <c r="AG98">
        <v>40.263599999999997</v>
      </c>
      <c r="AH98">
        <v>93.563599999999994</v>
      </c>
      <c r="AI98">
        <v>0</v>
      </c>
      <c r="AJ98">
        <v>0</v>
      </c>
      <c r="AK98">
        <v>51.013800000000003</v>
      </c>
      <c r="AL98">
        <v>23.24</v>
      </c>
      <c r="AM98">
        <v>0</v>
      </c>
      <c r="AN98">
        <v>0.82259000000000004</v>
      </c>
      <c r="AO98">
        <v>16.170000000000002</v>
      </c>
      <c r="AP98">
        <v>12.169499999999999</v>
      </c>
      <c r="AQ98">
        <v>60.48</v>
      </c>
      <c r="AR98">
        <v>15.456</v>
      </c>
      <c r="AS98">
        <v>13.452</v>
      </c>
      <c r="AT98">
        <v>17.580010000000001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55.8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2386.5115240000014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13.418207537500001</v>
      </c>
      <c r="L99">
        <f t="shared" si="2"/>
        <v>9.1314333675000015</v>
      </c>
      <c r="M99">
        <f t="shared" si="2"/>
        <v>2.2080000000000002</v>
      </c>
      <c r="N99">
        <f t="shared" si="2"/>
        <v>1.3910375999999975</v>
      </c>
      <c r="O99">
        <f t="shared" si="2"/>
        <v>2.9679749999999947</v>
      </c>
      <c r="P99">
        <f t="shared" si="2"/>
        <v>2.4750000000000001</v>
      </c>
      <c r="Q99">
        <f t="shared" si="2"/>
        <v>0.29615183249999982</v>
      </c>
      <c r="R99">
        <f t="shared" si="2"/>
        <v>0.88055627500000078</v>
      </c>
      <c r="S99">
        <f t="shared" si="2"/>
        <v>0.37851112724999986</v>
      </c>
      <c r="T99">
        <f t="shared" si="2"/>
        <v>0</v>
      </c>
      <c r="U99">
        <f t="shared" si="2"/>
        <v>8.2906031250000005</v>
      </c>
      <c r="V99">
        <f t="shared" si="2"/>
        <v>0.44018680000000032</v>
      </c>
      <c r="W99">
        <f t="shared" si="2"/>
        <v>0.72884878374999951</v>
      </c>
      <c r="X99">
        <f t="shared" si="2"/>
        <v>3.4857393142500008</v>
      </c>
      <c r="Y99">
        <f t="shared" si="2"/>
        <v>0</v>
      </c>
      <c r="Z99">
        <f t="shared" si="2"/>
        <v>9.9462000000000078E-2</v>
      </c>
      <c r="AA99">
        <f t="shared" si="2"/>
        <v>0.18545645000000008</v>
      </c>
      <c r="AB99">
        <f t="shared" si="2"/>
        <v>0.40119300999999991</v>
      </c>
      <c r="AC99">
        <f t="shared" si="2"/>
        <v>0.15735276400000003</v>
      </c>
      <c r="AD99">
        <f t="shared" si="2"/>
        <v>0.42453637499999991</v>
      </c>
      <c r="AE99">
        <f t="shared" si="2"/>
        <v>1.1864773440000005</v>
      </c>
      <c r="AF99">
        <f t="shared" si="2"/>
        <v>0.23959800000000045</v>
      </c>
      <c r="AG99">
        <f t="shared" si="2"/>
        <v>0.96632640000000247</v>
      </c>
      <c r="AH99">
        <f t="shared" si="2"/>
        <v>1.685660000000001</v>
      </c>
      <c r="AI99">
        <f t="shared" si="2"/>
        <v>0.14235831700000001</v>
      </c>
      <c r="AJ99">
        <f t="shared" si="2"/>
        <v>0</v>
      </c>
      <c r="AK99">
        <f t="shared" si="2"/>
        <v>1.2243312000000004</v>
      </c>
      <c r="AL99">
        <f t="shared" si="2"/>
        <v>0.92123940999999931</v>
      </c>
      <c r="AM99">
        <f t="shared" si="2"/>
        <v>5.9749058999999966E-2</v>
      </c>
      <c r="AN99">
        <f t="shared" si="2"/>
        <v>1.9244780000000017E-2</v>
      </c>
      <c r="AO99">
        <f t="shared" si="2"/>
        <v>0.30473100000000047</v>
      </c>
      <c r="AP99">
        <f t="shared" si="2"/>
        <v>0.29495024999999947</v>
      </c>
      <c r="AQ99">
        <f t="shared" si="2"/>
        <v>0.44730000000000003</v>
      </c>
      <c r="AR99">
        <f t="shared" si="2"/>
        <v>0.47830800000000018</v>
      </c>
      <c r="AS99">
        <f t="shared" si="2"/>
        <v>0.35380239599999996</v>
      </c>
      <c r="AT99">
        <f t="shared" si="2"/>
        <v>0.42105506074999927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0.98229249999999957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57.087675078499984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663.84150699999998</v>
      </c>
      <c r="L3">
        <v>446.56920000000002</v>
      </c>
      <c r="M3">
        <v>88.927199999999999</v>
      </c>
      <c r="N3">
        <v>56.024039000000002</v>
      </c>
      <c r="O3">
        <v>119.53519300000001</v>
      </c>
      <c r="P3">
        <v>99.680625000000006</v>
      </c>
      <c r="Q3">
        <v>19.317501</v>
      </c>
      <c r="R3">
        <v>40.974271000000002</v>
      </c>
      <c r="S3">
        <v>25.508671</v>
      </c>
      <c r="T3">
        <v>0</v>
      </c>
      <c r="U3">
        <v>332.75205</v>
      </c>
      <c r="V3">
        <v>19.689641999999999</v>
      </c>
      <c r="W3">
        <v>30.809902999999998</v>
      </c>
      <c r="X3">
        <v>142.342386</v>
      </c>
      <c r="Y3">
        <v>0</v>
      </c>
      <c r="Z3">
        <v>0</v>
      </c>
      <c r="AA3">
        <v>0</v>
      </c>
      <c r="AB3">
        <v>25.460321</v>
      </c>
      <c r="AC3">
        <v>9.3545999999999996</v>
      </c>
      <c r="AD3">
        <v>17.620925</v>
      </c>
      <c r="AE3">
        <v>47.785375000000002</v>
      </c>
      <c r="AF3">
        <v>8.5776079999999997</v>
      </c>
      <c r="AG3">
        <v>38.918796</v>
      </c>
      <c r="AH3">
        <v>59.499063</v>
      </c>
      <c r="AI3">
        <v>0</v>
      </c>
      <c r="AJ3">
        <v>0</v>
      </c>
      <c r="AK3">
        <v>49.309939</v>
      </c>
      <c r="AL3">
        <v>23.586973</v>
      </c>
      <c r="AM3">
        <v>0</v>
      </c>
      <c r="AN3">
        <v>0.79511500000000002</v>
      </c>
      <c r="AO3">
        <v>12.788118000000001</v>
      </c>
      <c r="AP3">
        <v>12.691700000000001</v>
      </c>
      <c r="AQ3">
        <v>43.844976000000003</v>
      </c>
      <c r="AR3">
        <v>46.953561999999998</v>
      </c>
      <c r="AS3">
        <v>30.832008999999999</v>
      </c>
      <c r="AT3">
        <v>15.568915000000001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2574.8601830000007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663.84150699999998</v>
      </c>
      <c r="L4">
        <v>446.56920000000002</v>
      </c>
      <c r="M4">
        <v>88.927199999999999</v>
      </c>
      <c r="N4">
        <v>56.024039000000002</v>
      </c>
      <c r="O4">
        <v>119.53519300000001</v>
      </c>
      <c r="P4">
        <v>99.680625000000006</v>
      </c>
      <c r="Q4">
        <v>19.317501</v>
      </c>
      <c r="R4">
        <v>40.974271000000002</v>
      </c>
      <c r="S4">
        <v>25.508671</v>
      </c>
      <c r="T4">
        <v>0</v>
      </c>
      <c r="U4">
        <v>332.75205</v>
      </c>
      <c r="V4">
        <v>19.689641999999999</v>
      </c>
      <c r="W4">
        <v>31.095618999999999</v>
      </c>
      <c r="X4">
        <v>142.342386</v>
      </c>
      <c r="Y4">
        <v>0</v>
      </c>
      <c r="Z4">
        <v>0</v>
      </c>
      <c r="AA4">
        <v>0</v>
      </c>
      <c r="AB4">
        <v>25.460321</v>
      </c>
      <c r="AC4">
        <v>9.3545999999999996</v>
      </c>
      <c r="AD4">
        <v>17.620925</v>
      </c>
      <c r="AE4">
        <v>47.785375000000002</v>
      </c>
      <c r="AF4">
        <v>8.5776079999999997</v>
      </c>
      <c r="AG4">
        <v>38.918796</v>
      </c>
      <c r="AH4">
        <v>59.499063</v>
      </c>
      <c r="AI4">
        <v>0</v>
      </c>
      <c r="AJ4">
        <v>0</v>
      </c>
      <c r="AK4">
        <v>49.309939</v>
      </c>
      <c r="AL4">
        <v>23.586973</v>
      </c>
      <c r="AM4">
        <v>0</v>
      </c>
      <c r="AN4">
        <v>0.79511500000000002</v>
      </c>
      <c r="AO4">
        <v>12.788118000000001</v>
      </c>
      <c r="AP4">
        <v>12.691700000000001</v>
      </c>
      <c r="AQ4">
        <v>29.229984000000002</v>
      </c>
      <c r="AR4">
        <v>46.953561999999998</v>
      </c>
      <c r="AS4">
        <v>30.832008999999999</v>
      </c>
      <c r="AT4">
        <v>16.992837999999999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36.71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2553.3648300000009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663.84150699999998</v>
      </c>
      <c r="L5">
        <v>446.56920000000002</v>
      </c>
      <c r="M5">
        <v>88.927199999999999</v>
      </c>
      <c r="N5">
        <v>56.024039000000002</v>
      </c>
      <c r="O5">
        <v>119.53519300000001</v>
      </c>
      <c r="P5">
        <v>99.680625000000006</v>
      </c>
      <c r="Q5">
        <v>19.317501</v>
      </c>
      <c r="R5">
        <v>40.974271000000002</v>
      </c>
      <c r="S5">
        <v>25.508671</v>
      </c>
      <c r="T5">
        <v>0</v>
      </c>
      <c r="U5">
        <v>332.75205</v>
      </c>
      <c r="V5">
        <v>19.689641999999999</v>
      </c>
      <c r="W5">
        <v>31.095618999999999</v>
      </c>
      <c r="X5">
        <v>142.342386</v>
      </c>
      <c r="Y5">
        <v>0</v>
      </c>
      <c r="Z5">
        <v>0</v>
      </c>
      <c r="AA5">
        <v>0</v>
      </c>
      <c r="AB5">
        <v>25.460321</v>
      </c>
      <c r="AC5">
        <v>0</v>
      </c>
      <c r="AD5">
        <v>17.620925</v>
      </c>
      <c r="AE5">
        <v>47.785375000000002</v>
      </c>
      <c r="AF5">
        <v>8.5776079999999997</v>
      </c>
      <c r="AG5">
        <v>38.918796</v>
      </c>
      <c r="AH5">
        <v>59.499063</v>
      </c>
      <c r="AI5">
        <v>0</v>
      </c>
      <c r="AJ5">
        <v>0</v>
      </c>
      <c r="AK5">
        <v>49.309939</v>
      </c>
      <c r="AL5">
        <v>23.586973</v>
      </c>
      <c r="AM5">
        <v>0</v>
      </c>
      <c r="AN5">
        <v>0.79511500000000002</v>
      </c>
      <c r="AO5">
        <v>12.788118000000001</v>
      </c>
      <c r="AP5">
        <v>12.691700000000001</v>
      </c>
      <c r="AQ5">
        <v>14.614992000000001</v>
      </c>
      <c r="AR5">
        <v>12.805517</v>
      </c>
      <c r="AS5">
        <v>30.832008999999999</v>
      </c>
      <c r="AT5">
        <v>16.992837999999999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2489.467193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663.84150699999998</v>
      </c>
      <c r="L6">
        <v>446.56920000000002</v>
      </c>
      <c r="M6">
        <v>88.927199999999999</v>
      </c>
      <c r="N6">
        <v>56.024039000000002</v>
      </c>
      <c r="O6">
        <v>119.53519300000001</v>
      </c>
      <c r="P6">
        <v>99.680625000000006</v>
      </c>
      <c r="Q6">
        <v>19.317501</v>
      </c>
      <c r="R6">
        <v>40.974271000000002</v>
      </c>
      <c r="S6">
        <v>25.508671</v>
      </c>
      <c r="T6">
        <v>0</v>
      </c>
      <c r="U6">
        <v>332.75205</v>
      </c>
      <c r="V6">
        <v>19.689641999999999</v>
      </c>
      <c r="W6">
        <v>31.095618999999999</v>
      </c>
      <c r="X6">
        <v>142.342386</v>
      </c>
      <c r="Y6">
        <v>0</v>
      </c>
      <c r="Z6">
        <v>0</v>
      </c>
      <c r="AA6">
        <v>0</v>
      </c>
      <c r="AB6">
        <v>25.460321</v>
      </c>
      <c r="AC6">
        <v>0</v>
      </c>
      <c r="AD6">
        <v>17.620925</v>
      </c>
      <c r="AE6">
        <v>47.785375000000002</v>
      </c>
      <c r="AF6">
        <v>8.5776079999999997</v>
      </c>
      <c r="AG6">
        <v>38.918796</v>
      </c>
      <c r="AH6">
        <v>59.499063</v>
      </c>
      <c r="AI6">
        <v>0</v>
      </c>
      <c r="AJ6">
        <v>0</v>
      </c>
      <c r="AK6">
        <v>49.309939</v>
      </c>
      <c r="AL6">
        <v>23.586973</v>
      </c>
      <c r="AM6">
        <v>0</v>
      </c>
      <c r="AN6">
        <v>0.79511500000000002</v>
      </c>
      <c r="AO6">
        <v>12.788118000000001</v>
      </c>
      <c r="AP6">
        <v>12.691700000000001</v>
      </c>
      <c r="AQ6">
        <v>0</v>
      </c>
      <c r="AR6">
        <v>12.805517</v>
      </c>
      <c r="AS6">
        <v>30.832008999999999</v>
      </c>
      <c r="AT6">
        <v>16.992837999999999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30.93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2474.8522010000002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663.84150699999998</v>
      </c>
      <c r="L7">
        <v>446.56920000000002</v>
      </c>
      <c r="M7">
        <v>88.927199999999999</v>
      </c>
      <c r="N7">
        <v>56.024039000000002</v>
      </c>
      <c r="O7">
        <v>119.53519300000001</v>
      </c>
      <c r="P7">
        <v>99.680625000000006</v>
      </c>
      <c r="Q7">
        <v>19.317501</v>
      </c>
      <c r="R7">
        <v>40.974271000000002</v>
      </c>
      <c r="S7">
        <v>25.508671</v>
      </c>
      <c r="T7">
        <v>0</v>
      </c>
      <c r="U7">
        <v>332.75205</v>
      </c>
      <c r="V7">
        <v>19.689641999999999</v>
      </c>
      <c r="W7">
        <v>31.095618999999999</v>
      </c>
      <c r="X7">
        <v>142.342386</v>
      </c>
      <c r="Y7">
        <v>0</v>
      </c>
      <c r="Z7">
        <v>0</v>
      </c>
      <c r="AA7">
        <v>0</v>
      </c>
      <c r="AB7">
        <v>25.460321</v>
      </c>
      <c r="AC7">
        <v>0</v>
      </c>
      <c r="AD7">
        <v>17.620925</v>
      </c>
      <c r="AE7">
        <v>47.785375000000002</v>
      </c>
      <c r="AF7">
        <v>8.5776079999999997</v>
      </c>
      <c r="AG7">
        <v>38.918796</v>
      </c>
      <c r="AH7">
        <v>45.219287999999999</v>
      </c>
      <c r="AI7">
        <v>0</v>
      </c>
      <c r="AJ7">
        <v>0</v>
      </c>
      <c r="AK7">
        <v>49.309939</v>
      </c>
      <c r="AL7">
        <v>23.586973</v>
      </c>
      <c r="AM7">
        <v>0</v>
      </c>
      <c r="AN7">
        <v>0.79511500000000002</v>
      </c>
      <c r="AO7">
        <v>12.788118000000001</v>
      </c>
      <c r="AP7">
        <v>12.691700000000001</v>
      </c>
      <c r="AQ7">
        <v>0</v>
      </c>
      <c r="AR7">
        <v>12.805517</v>
      </c>
      <c r="AS7">
        <v>30.832008999999999</v>
      </c>
      <c r="AT7">
        <v>16.507667999999999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2458.157256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663.84150699999998</v>
      </c>
      <c r="L8">
        <v>446.56920000000002</v>
      </c>
      <c r="M8">
        <v>88.927199999999999</v>
      </c>
      <c r="N8">
        <v>56.024039000000002</v>
      </c>
      <c r="O8">
        <v>119.53519300000001</v>
      </c>
      <c r="P8">
        <v>99.680625000000006</v>
      </c>
      <c r="Q8">
        <v>19.317501</v>
      </c>
      <c r="R8">
        <v>40.974271000000002</v>
      </c>
      <c r="S8">
        <v>25.508671</v>
      </c>
      <c r="T8">
        <v>0</v>
      </c>
      <c r="U8">
        <v>332.75205</v>
      </c>
      <c r="V8">
        <v>19.689641999999999</v>
      </c>
      <c r="W8">
        <v>31.095618999999999</v>
      </c>
      <c r="X8">
        <v>142.342386</v>
      </c>
      <c r="Y8">
        <v>0</v>
      </c>
      <c r="Z8">
        <v>0</v>
      </c>
      <c r="AA8">
        <v>0</v>
      </c>
      <c r="AB8">
        <v>9.0193449999999995</v>
      </c>
      <c r="AC8">
        <v>0</v>
      </c>
      <c r="AD8">
        <v>17.620925</v>
      </c>
      <c r="AE8">
        <v>47.785375000000002</v>
      </c>
      <c r="AF8">
        <v>8.5776079999999997</v>
      </c>
      <c r="AG8">
        <v>38.918796</v>
      </c>
      <c r="AH8">
        <v>45.219287999999999</v>
      </c>
      <c r="AI8">
        <v>0</v>
      </c>
      <c r="AJ8">
        <v>0</v>
      </c>
      <c r="AK8">
        <v>49.309939</v>
      </c>
      <c r="AL8">
        <v>23.586973</v>
      </c>
      <c r="AM8">
        <v>0</v>
      </c>
      <c r="AN8">
        <v>0.79511500000000002</v>
      </c>
      <c r="AO8">
        <v>12.788118000000001</v>
      </c>
      <c r="AP8">
        <v>12.691700000000001</v>
      </c>
      <c r="AQ8">
        <v>0</v>
      </c>
      <c r="AR8">
        <v>12.805517</v>
      </c>
      <c r="AS8">
        <v>30.832008999999999</v>
      </c>
      <c r="AT8">
        <v>16.992837999999999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28.03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2441.2314500000002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663.84150699999998</v>
      </c>
      <c r="L9">
        <v>446.56920000000002</v>
      </c>
      <c r="M9">
        <v>88.927199999999999</v>
      </c>
      <c r="N9">
        <v>56.024039000000002</v>
      </c>
      <c r="O9">
        <v>119.53519300000001</v>
      </c>
      <c r="P9">
        <v>99.680625000000006</v>
      </c>
      <c r="Q9">
        <v>19.317501</v>
      </c>
      <c r="R9">
        <v>40.974271000000002</v>
      </c>
      <c r="S9">
        <v>25.508671</v>
      </c>
      <c r="T9">
        <v>0</v>
      </c>
      <c r="U9">
        <v>332.75205</v>
      </c>
      <c r="V9">
        <v>19.689641999999999</v>
      </c>
      <c r="W9">
        <v>31.095618999999999</v>
      </c>
      <c r="X9">
        <v>142.342386</v>
      </c>
      <c r="Y9">
        <v>0</v>
      </c>
      <c r="Z9">
        <v>0</v>
      </c>
      <c r="AA9">
        <v>0</v>
      </c>
      <c r="AB9">
        <v>9.0193449999999995</v>
      </c>
      <c r="AC9">
        <v>0</v>
      </c>
      <c r="AD9">
        <v>17.620925</v>
      </c>
      <c r="AE9">
        <v>47.785375000000002</v>
      </c>
      <c r="AF9">
        <v>8.5776079999999997</v>
      </c>
      <c r="AG9">
        <v>38.918796</v>
      </c>
      <c r="AH9">
        <v>45.219287999999999</v>
      </c>
      <c r="AI9">
        <v>0</v>
      </c>
      <c r="AJ9">
        <v>0</v>
      </c>
      <c r="AK9">
        <v>49.309939</v>
      </c>
      <c r="AL9">
        <v>23.586973</v>
      </c>
      <c r="AM9">
        <v>0</v>
      </c>
      <c r="AN9">
        <v>0.79511500000000002</v>
      </c>
      <c r="AO9">
        <v>12.788118000000001</v>
      </c>
      <c r="AP9">
        <v>12.691700000000001</v>
      </c>
      <c r="AQ9">
        <v>0</v>
      </c>
      <c r="AR9">
        <v>12.805517</v>
      </c>
      <c r="AS9">
        <v>11.702432999999999</v>
      </c>
      <c r="AT9">
        <v>16.992837999999999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28.03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2422.101874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663.84150699999998</v>
      </c>
      <c r="L10">
        <v>446.56920000000002</v>
      </c>
      <c r="M10">
        <v>88.927199999999999</v>
      </c>
      <c r="N10">
        <v>56.024039000000002</v>
      </c>
      <c r="O10">
        <v>119.53519300000001</v>
      </c>
      <c r="P10">
        <v>99.680625000000006</v>
      </c>
      <c r="Q10">
        <v>19.317501</v>
      </c>
      <c r="R10">
        <v>40.974271000000002</v>
      </c>
      <c r="S10">
        <v>25.508671</v>
      </c>
      <c r="T10">
        <v>0</v>
      </c>
      <c r="U10">
        <v>332.75205</v>
      </c>
      <c r="V10">
        <v>19.689641999999999</v>
      </c>
      <c r="W10">
        <v>31.095618999999999</v>
      </c>
      <c r="X10">
        <v>142.342386</v>
      </c>
      <c r="Y10">
        <v>0</v>
      </c>
      <c r="Z10">
        <v>0</v>
      </c>
      <c r="AA10">
        <v>0</v>
      </c>
      <c r="AB10">
        <v>9.0193449999999995</v>
      </c>
      <c r="AC10">
        <v>0</v>
      </c>
      <c r="AD10">
        <v>17.620925</v>
      </c>
      <c r="AE10">
        <v>47.785375000000002</v>
      </c>
      <c r="AF10">
        <v>8.5776079999999997</v>
      </c>
      <c r="AG10">
        <v>38.918796</v>
      </c>
      <c r="AH10">
        <v>25.081143000000001</v>
      </c>
      <c r="AI10">
        <v>0</v>
      </c>
      <c r="AJ10">
        <v>0</v>
      </c>
      <c r="AK10">
        <v>49.309939</v>
      </c>
      <c r="AL10">
        <v>34.818865000000002</v>
      </c>
      <c r="AM10">
        <v>0</v>
      </c>
      <c r="AN10">
        <v>0.79511500000000002</v>
      </c>
      <c r="AO10">
        <v>12.788118000000001</v>
      </c>
      <c r="AP10">
        <v>12.691700000000001</v>
      </c>
      <c r="AQ10">
        <v>0</v>
      </c>
      <c r="AR10">
        <v>12.805517</v>
      </c>
      <c r="AS10">
        <v>9.752027</v>
      </c>
      <c r="AT10">
        <v>16.992837999999999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25.13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2408.3452150000003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663.84150699999998</v>
      </c>
      <c r="L11">
        <v>446.56920000000002</v>
      </c>
      <c r="M11">
        <v>88.927199999999999</v>
      </c>
      <c r="N11">
        <v>56.024039000000002</v>
      </c>
      <c r="O11">
        <v>119.53519300000001</v>
      </c>
      <c r="P11">
        <v>99.680625000000006</v>
      </c>
      <c r="Q11">
        <v>19.317501</v>
      </c>
      <c r="R11">
        <v>40.974271000000002</v>
      </c>
      <c r="S11">
        <v>25.508671</v>
      </c>
      <c r="T11">
        <v>0</v>
      </c>
      <c r="U11">
        <v>332.75205</v>
      </c>
      <c r="V11">
        <v>19.689641999999999</v>
      </c>
      <c r="W11">
        <v>31.095618999999999</v>
      </c>
      <c r="X11">
        <v>142.342386</v>
      </c>
      <c r="Y11">
        <v>0</v>
      </c>
      <c r="Z11">
        <v>0</v>
      </c>
      <c r="AA11">
        <v>0</v>
      </c>
      <c r="AB11">
        <v>9.0193449999999995</v>
      </c>
      <c r="AC11">
        <v>0</v>
      </c>
      <c r="AD11">
        <v>17.620925</v>
      </c>
      <c r="AE11">
        <v>47.785375000000002</v>
      </c>
      <c r="AF11">
        <v>8.5776079999999997</v>
      </c>
      <c r="AG11">
        <v>38.918796</v>
      </c>
      <c r="AH11">
        <v>21.968885</v>
      </c>
      <c r="AI11">
        <v>0</v>
      </c>
      <c r="AJ11">
        <v>0</v>
      </c>
      <c r="AK11">
        <v>49.309939</v>
      </c>
      <c r="AL11">
        <v>76.725054</v>
      </c>
      <c r="AM11">
        <v>0</v>
      </c>
      <c r="AN11">
        <v>0.79511500000000002</v>
      </c>
      <c r="AO11">
        <v>12.788118000000001</v>
      </c>
      <c r="AP11">
        <v>12.691700000000001</v>
      </c>
      <c r="AQ11">
        <v>0</v>
      </c>
      <c r="AR11">
        <v>12.805517</v>
      </c>
      <c r="AS11">
        <v>9.752027</v>
      </c>
      <c r="AT11">
        <v>15.556801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23.2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2443.7731089999997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663.84150699999998</v>
      </c>
      <c r="L12">
        <v>446.56920000000002</v>
      </c>
      <c r="M12">
        <v>88.927199999999999</v>
      </c>
      <c r="N12">
        <v>56.024039000000002</v>
      </c>
      <c r="O12">
        <v>119.53519300000001</v>
      </c>
      <c r="P12">
        <v>99.680625000000006</v>
      </c>
      <c r="Q12">
        <v>19.317501</v>
      </c>
      <c r="R12">
        <v>40.974271000000002</v>
      </c>
      <c r="S12">
        <v>25.508671</v>
      </c>
      <c r="T12">
        <v>0</v>
      </c>
      <c r="U12">
        <v>332.75205</v>
      </c>
      <c r="V12">
        <v>19.689641999999999</v>
      </c>
      <c r="W12">
        <v>31.095618999999999</v>
      </c>
      <c r="X12">
        <v>142.342386</v>
      </c>
      <c r="Y12">
        <v>0</v>
      </c>
      <c r="Z12">
        <v>0</v>
      </c>
      <c r="AA12">
        <v>0</v>
      </c>
      <c r="AB12">
        <v>9.0193449999999995</v>
      </c>
      <c r="AC12">
        <v>0</v>
      </c>
      <c r="AD12">
        <v>17.620925</v>
      </c>
      <c r="AE12">
        <v>47.785375000000002</v>
      </c>
      <c r="AF12">
        <v>8.5776079999999997</v>
      </c>
      <c r="AG12">
        <v>38.918796</v>
      </c>
      <c r="AH12">
        <v>21.968885</v>
      </c>
      <c r="AI12">
        <v>0</v>
      </c>
      <c r="AJ12">
        <v>0</v>
      </c>
      <c r="AK12">
        <v>49.309939</v>
      </c>
      <c r="AL12">
        <v>76.725054</v>
      </c>
      <c r="AM12">
        <v>0</v>
      </c>
      <c r="AN12">
        <v>0.79511500000000002</v>
      </c>
      <c r="AO12">
        <v>12.788118000000001</v>
      </c>
      <c r="AP12">
        <v>12.691700000000001</v>
      </c>
      <c r="AQ12">
        <v>0</v>
      </c>
      <c r="AR12">
        <v>19.208275</v>
      </c>
      <c r="AS12">
        <v>9.752027</v>
      </c>
      <c r="AT12">
        <v>16.992837999999999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23.2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2451.6119039999999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663.84150699999998</v>
      </c>
      <c r="L13">
        <v>446.56920000000002</v>
      </c>
      <c r="M13">
        <v>88.927199999999999</v>
      </c>
      <c r="N13">
        <v>56.024039000000002</v>
      </c>
      <c r="O13">
        <v>119.53519300000001</v>
      </c>
      <c r="P13">
        <v>99.680625000000006</v>
      </c>
      <c r="Q13">
        <v>19.317501</v>
      </c>
      <c r="R13">
        <v>40.974271000000002</v>
      </c>
      <c r="S13">
        <v>25.508671</v>
      </c>
      <c r="T13">
        <v>0</v>
      </c>
      <c r="U13">
        <v>332.75205</v>
      </c>
      <c r="V13">
        <v>20.037617999999998</v>
      </c>
      <c r="W13">
        <v>31.095618999999999</v>
      </c>
      <c r="X13">
        <v>142.342386</v>
      </c>
      <c r="Y13">
        <v>0</v>
      </c>
      <c r="Z13">
        <v>0</v>
      </c>
      <c r="AA13">
        <v>0</v>
      </c>
      <c r="AB13">
        <v>9.0193449999999995</v>
      </c>
      <c r="AC13">
        <v>0</v>
      </c>
      <c r="AD13">
        <v>17.620925</v>
      </c>
      <c r="AE13">
        <v>47.785375000000002</v>
      </c>
      <c r="AF13">
        <v>8.5776079999999997</v>
      </c>
      <c r="AG13">
        <v>38.918796</v>
      </c>
      <c r="AH13">
        <v>21.968885</v>
      </c>
      <c r="AI13">
        <v>0</v>
      </c>
      <c r="AJ13">
        <v>0</v>
      </c>
      <c r="AK13">
        <v>49.309939</v>
      </c>
      <c r="AL13">
        <v>76.725054</v>
      </c>
      <c r="AM13">
        <v>0</v>
      </c>
      <c r="AN13">
        <v>0.79511500000000002</v>
      </c>
      <c r="AO13">
        <v>12.788118000000001</v>
      </c>
      <c r="AP13">
        <v>12.691700000000001</v>
      </c>
      <c r="AQ13">
        <v>0</v>
      </c>
      <c r="AR13">
        <v>46.953561999999998</v>
      </c>
      <c r="AS13">
        <v>9.752027</v>
      </c>
      <c r="AT13">
        <v>16.992837999999999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22.23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2478.7351670000003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663.84150699999998</v>
      </c>
      <c r="L14">
        <v>446.56920000000002</v>
      </c>
      <c r="M14">
        <v>88.927199999999999</v>
      </c>
      <c r="N14">
        <v>56.024039000000002</v>
      </c>
      <c r="O14">
        <v>119.53519300000001</v>
      </c>
      <c r="P14">
        <v>99.680625000000006</v>
      </c>
      <c r="Q14">
        <v>19.317501</v>
      </c>
      <c r="R14">
        <v>40.974271000000002</v>
      </c>
      <c r="S14">
        <v>25.508671</v>
      </c>
      <c r="T14">
        <v>0</v>
      </c>
      <c r="U14">
        <v>332.75205</v>
      </c>
      <c r="V14">
        <v>20.037617999999998</v>
      </c>
      <c r="W14">
        <v>31.095618999999999</v>
      </c>
      <c r="X14">
        <v>142.342386</v>
      </c>
      <c r="Y14">
        <v>0</v>
      </c>
      <c r="Z14">
        <v>0</v>
      </c>
      <c r="AA14">
        <v>0</v>
      </c>
      <c r="AB14">
        <v>9.0193449999999995</v>
      </c>
      <c r="AC14">
        <v>0</v>
      </c>
      <c r="AD14">
        <v>17.620925</v>
      </c>
      <c r="AE14">
        <v>47.785375000000002</v>
      </c>
      <c r="AF14">
        <v>8.5776079999999997</v>
      </c>
      <c r="AG14">
        <v>38.918796</v>
      </c>
      <c r="AH14">
        <v>21.968885</v>
      </c>
      <c r="AI14">
        <v>0</v>
      </c>
      <c r="AJ14">
        <v>0</v>
      </c>
      <c r="AK14">
        <v>49.309939</v>
      </c>
      <c r="AL14">
        <v>76.725054</v>
      </c>
      <c r="AM14">
        <v>0</v>
      </c>
      <c r="AN14">
        <v>0.79511500000000002</v>
      </c>
      <c r="AO14">
        <v>12.788118000000001</v>
      </c>
      <c r="AP14">
        <v>12.691700000000001</v>
      </c>
      <c r="AQ14">
        <v>0</v>
      </c>
      <c r="AR14">
        <v>46.953561999999998</v>
      </c>
      <c r="AS14">
        <v>9.752027</v>
      </c>
      <c r="AT14">
        <v>16.992837999999999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21.27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2477.7751670000002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663.84150699999998</v>
      </c>
      <c r="L15">
        <v>446.56920000000002</v>
      </c>
      <c r="M15">
        <v>88.927199999999999</v>
      </c>
      <c r="N15">
        <v>56.024039000000002</v>
      </c>
      <c r="O15">
        <v>119.53519300000001</v>
      </c>
      <c r="P15">
        <v>99.680625000000006</v>
      </c>
      <c r="Q15">
        <v>19.317501</v>
      </c>
      <c r="R15">
        <v>40.974271000000002</v>
      </c>
      <c r="S15">
        <v>25.508671</v>
      </c>
      <c r="T15">
        <v>0</v>
      </c>
      <c r="U15">
        <v>332.75205</v>
      </c>
      <c r="V15">
        <v>20.037617999999998</v>
      </c>
      <c r="W15">
        <v>31.095618999999999</v>
      </c>
      <c r="X15">
        <v>142.342386</v>
      </c>
      <c r="Y15">
        <v>0</v>
      </c>
      <c r="Z15">
        <v>0</v>
      </c>
      <c r="AA15">
        <v>0</v>
      </c>
      <c r="AB15">
        <v>9.0193449999999995</v>
      </c>
      <c r="AC15">
        <v>0</v>
      </c>
      <c r="AD15">
        <v>17.620925</v>
      </c>
      <c r="AE15">
        <v>47.785375000000002</v>
      </c>
      <c r="AF15">
        <v>8.5776079999999997</v>
      </c>
      <c r="AG15">
        <v>38.918796</v>
      </c>
      <c r="AH15">
        <v>21.968885</v>
      </c>
      <c r="AI15">
        <v>0</v>
      </c>
      <c r="AJ15">
        <v>0</v>
      </c>
      <c r="AK15">
        <v>49.309939</v>
      </c>
      <c r="AL15">
        <v>50.543514000000002</v>
      </c>
      <c r="AM15">
        <v>0</v>
      </c>
      <c r="AN15">
        <v>0.79511500000000002</v>
      </c>
      <c r="AO15">
        <v>12.788118000000001</v>
      </c>
      <c r="AP15">
        <v>11.763038999999999</v>
      </c>
      <c r="AQ15">
        <v>0</v>
      </c>
      <c r="AR15">
        <v>13.872643</v>
      </c>
      <c r="AS15">
        <v>9.752027</v>
      </c>
      <c r="AT15">
        <v>16.992837999999999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20.3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2416.6140470000005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663.84150699999998</v>
      </c>
      <c r="L16">
        <v>446.56920000000002</v>
      </c>
      <c r="M16">
        <v>88.927199999999999</v>
      </c>
      <c r="N16">
        <v>56.024039000000002</v>
      </c>
      <c r="O16">
        <v>119.53519300000001</v>
      </c>
      <c r="P16">
        <v>99.680625000000006</v>
      </c>
      <c r="Q16">
        <v>19.317501</v>
      </c>
      <c r="R16">
        <v>40.974271000000002</v>
      </c>
      <c r="S16">
        <v>25.508671</v>
      </c>
      <c r="T16">
        <v>0</v>
      </c>
      <c r="U16">
        <v>332.75205</v>
      </c>
      <c r="V16">
        <v>20.037617999999998</v>
      </c>
      <c r="W16">
        <v>31.095618999999999</v>
      </c>
      <c r="X16">
        <v>142.342386</v>
      </c>
      <c r="Y16">
        <v>0</v>
      </c>
      <c r="Z16">
        <v>0</v>
      </c>
      <c r="AA16">
        <v>0</v>
      </c>
      <c r="AB16">
        <v>9.0193449999999995</v>
      </c>
      <c r="AC16">
        <v>0</v>
      </c>
      <c r="AD16">
        <v>17.620925</v>
      </c>
      <c r="AE16">
        <v>47.785375000000002</v>
      </c>
      <c r="AF16">
        <v>8.5776079999999997</v>
      </c>
      <c r="AG16">
        <v>38.918796</v>
      </c>
      <c r="AH16">
        <v>21.968885</v>
      </c>
      <c r="AI16">
        <v>0</v>
      </c>
      <c r="AJ16">
        <v>0</v>
      </c>
      <c r="AK16">
        <v>49.309939</v>
      </c>
      <c r="AL16">
        <v>38.750027000000003</v>
      </c>
      <c r="AM16">
        <v>0</v>
      </c>
      <c r="AN16">
        <v>0.79511500000000002</v>
      </c>
      <c r="AO16">
        <v>12.788118000000001</v>
      </c>
      <c r="AP16">
        <v>11.763038999999999</v>
      </c>
      <c r="AQ16">
        <v>0</v>
      </c>
      <c r="AR16">
        <v>12.805517</v>
      </c>
      <c r="AS16">
        <v>9.752027</v>
      </c>
      <c r="AT16">
        <v>16.992837999999999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2403.7534340000002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663.84150699999998</v>
      </c>
      <c r="L17">
        <v>399.01886000000002</v>
      </c>
      <c r="M17">
        <v>88.927199999999999</v>
      </c>
      <c r="N17">
        <v>56.024039000000002</v>
      </c>
      <c r="O17">
        <v>119.53519300000001</v>
      </c>
      <c r="P17">
        <v>99.680625000000006</v>
      </c>
      <c r="Q17">
        <v>16.294073000000001</v>
      </c>
      <c r="R17">
        <v>40.974271000000002</v>
      </c>
      <c r="S17">
        <v>21.548994</v>
      </c>
      <c r="T17">
        <v>0</v>
      </c>
      <c r="U17">
        <v>332.75205</v>
      </c>
      <c r="V17">
        <v>20.037617999999998</v>
      </c>
      <c r="W17">
        <v>31.095618999999999</v>
      </c>
      <c r="X17">
        <v>142.342386</v>
      </c>
      <c r="Y17">
        <v>0</v>
      </c>
      <c r="Z17">
        <v>0</v>
      </c>
      <c r="AA17">
        <v>0</v>
      </c>
      <c r="AB17">
        <v>9.0193449999999995</v>
      </c>
      <c r="AC17">
        <v>0</v>
      </c>
      <c r="AD17">
        <v>17.620925</v>
      </c>
      <c r="AE17">
        <v>47.785375000000002</v>
      </c>
      <c r="AF17">
        <v>8.5776079999999997</v>
      </c>
      <c r="AG17">
        <v>38.918796</v>
      </c>
      <c r="AH17">
        <v>21.968885</v>
      </c>
      <c r="AI17">
        <v>0</v>
      </c>
      <c r="AJ17">
        <v>0</v>
      </c>
      <c r="AK17">
        <v>49.309939</v>
      </c>
      <c r="AL17">
        <v>38.750027000000003</v>
      </c>
      <c r="AM17">
        <v>0</v>
      </c>
      <c r="AN17">
        <v>0.79511500000000002</v>
      </c>
      <c r="AO17">
        <v>12.788118000000001</v>
      </c>
      <c r="AP17">
        <v>11.763038999999999</v>
      </c>
      <c r="AQ17">
        <v>0</v>
      </c>
      <c r="AR17">
        <v>12.805517</v>
      </c>
      <c r="AS17">
        <v>9.752027</v>
      </c>
      <c r="AT17">
        <v>16.992837999999999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18.37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2347.2899889999999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663.84150699999998</v>
      </c>
      <c r="L18">
        <v>379.68686000000002</v>
      </c>
      <c r="M18">
        <v>88.927199999999999</v>
      </c>
      <c r="N18">
        <v>56.024039000000002</v>
      </c>
      <c r="O18">
        <v>119.53519300000001</v>
      </c>
      <c r="P18">
        <v>99.680625000000006</v>
      </c>
      <c r="Q18">
        <v>16.294073000000001</v>
      </c>
      <c r="R18">
        <v>40.974271000000002</v>
      </c>
      <c r="S18">
        <v>21.548994</v>
      </c>
      <c r="T18">
        <v>0</v>
      </c>
      <c r="U18">
        <v>332.75205</v>
      </c>
      <c r="V18">
        <v>20.037617999999998</v>
      </c>
      <c r="W18">
        <v>31.095618999999999</v>
      </c>
      <c r="X18">
        <v>142.342386</v>
      </c>
      <c r="Y18">
        <v>0</v>
      </c>
      <c r="Z18">
        <v>0</v>
      </c>
      <c r="AA18">
        <v>0</v>
      </c>
      <c r="AB18">
        <v>9.0193449999999995</v>
      </c>
      <c r="AC18">
        <v>0</v>
      </c>
      <c r="AD18">
        <v>17.620925</v>
      </c>
      <c r="AE18">
        <v>47.785375000000002</v>
      </c>
      <c r="AF18">
        <v>8.5776079999999997</v>
      </c>
      <c r="AG18">
        <v>38.918796</v>
      </c>
      <c r="AH18">
        <v>21.968885</v>
      </c>
      <c r="AI18">
        <v>0</v>
      </c>
      <c r="AJ18">
        <v>0</v>
      </c>
      <c r="AK18">
        <v>49.309939</v>
      </c>
      <c r="AL18">
        <v>38.750027000000003</v>
      </c>
      <c r="AM18">
        <v>0</v>
      </c>
      <c r="AN18">
        <v>0.79511500000000002</v>
      </c>
      <c r="AO18">
        <v>12.788118000000001</v>
      </c>
      <c r="AP18">
        <v>11.763038999999999</v>
      </c>
      <c r="AQ18">
        <v>0</v>
      </c>
      <c r="AR18">
        <v>12.805517</v>
      </c>
      <c r="AS18">
        <v>9.752027</v>
      </c>
      <c r="AT18">
        <v>16.992837999999999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18.37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2327.9579889999995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663.84150699999998</v>
      </c>
      <c r="L19">
        <v>379.68686000000002</v>
      </c>
      <c r="M19">
        <v>88.927199999999999</v>
      </c>
      <c r="N19">
        <v>56.024039000000002</v>
      </c>
      <c r="O19">
        <v>119.53519300000001</v>
      </c>
      <c r="P19">
        <v>99.680625000000006</v>
      </c>
      <c r="Q19">
        <v>16.294073000000001</v>
      </c>
      <c r="R19">
        <v>40.974271000000002</v>
      </c>
      <c r="S19">
        <v>21.548994</v>
      </c>
      <c r="T19">
        <v>0</v>
      </c>
      <c r="U19">
        <v>332.75205</v>
      </c>
      <c r="V19">
        <v>20.037617999999998</v>
      </c>
      <c r="W19">
        <v>31.095618999999999</v>
      </c>
      <c r="X19">
        <v>142.342386</v>
      </c>
      <c r="Y19">
        <v>0</v>
      </c>
      <c r="Z19">
        <v>0</v>
      </c>
      <c r="AA19">
        <v>0</v>
      </c>
      <c r="AB19">
        <v>9.0193449999999995</v>
      </c>
      <c r="AC19">
        <v>0</v>
      </c>
      <c r="AD19">
        <v>17.620925</v>
      </c>
      <c r="AE19">
        <v>47.785375000000002</v>
      </c>
      <c r="AF19">
        <v>8.5776079999999997</v>
      </c>
      <c r="AG19">
        <v>38.918796</v>
      </c>
      <c r="AH19">
        <v>21.968885</v>
      </c>
      <c r="AI19">
        <v>0</v>
      </c>
      <c r="AJ19">
        <v>0</v>
      </c>
      <c r="AK19">
        <v>49.309939</v>
      </c>
      <c r="AL19">
        <v>38.750027000000003</v>
      </c>
      <c r="AM19">
        <v>0</v>
      </c>
      <c r="AN19">
        <v>0.79511500000000002</v>
      </c>
      <c r="AO19">
        <v>12.788118000000001</v>
      </c>
      <c r="AP19">
        <v>11.763038999999999</v>
      </c>
      <c r="AQ19">
        <v>0</v>
      </c>
      <c r="AR19">
        <v>12.805517</v>
      </c>
      <c r="AS19">
        <v>9.752027</v>
      </c>
      <c r="AT19">
        <v>16.992837999999999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18.37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2327.9579889999995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600.980457</v>
      </c>
      <c r="L20">
        <v>355.38663200000002</v>
      </c>
      <c r="M20">
        <v>88.927199999999999</v>
      </c>
      <c r="N20">
        <v>56.024039000000002</v>
      </c>
      <c r="O20">
        <v>119.53519300000001</v>
      </c>
      <c r="P20">
        <v>99.680625000000006</v>
      </c>
      <c r="Q20">
        <v>13.399039999999999</v>
      </c>
      <c r="R20">
        <v>40.974271000000002</v>
      </c>
      <c r="S20">
        <v>17.969577000000001</v>
      </c>
      <c r="T20">
        <v>0</v>
      </c>
      <c r="U20">
        <v>332.75205</v>
      </c>
      <c r="V20">
        <v>20.037617999999998</v>
      </c>
      <c r="W20">
        <v>31.095618999999999</v>
      </c>
      <c r="X20">
        <v>142.342386</v>
      </c>
      <c r="Y20">
        <v>0</v>
      </c>
      <c r="Z20">
        <v>0</v>
      </c>
      <c r="AA20">
        <v>0</v>
      </c>
      <c r="AB20">
        <v>9.0193449999999995</v>
      </c>
      <c r="AC20">
        <v>9.3545999999999996</v>
      </c>
      <c r="AD20">
        <v>17.620925</v>
      </c>
      <c r="AE20">
        <v>47.785375000000002</v>
      </c>
      <c r="AF20">
        <v>8.5776079999999997</v>
      </c>
      <c r="AG20">
        <v>38.918796</v>
      </c>
      <c r="AH20">
        <v>21.968885</v>
      </c>
      <c r="AI20">
        <v>0</v>
      </c>
      <c r="AJ20">
        <v>0</v>
      </c>
      <c r="AK20">
        <v>49.309939</v>
      </c>
      <c r="AL20">
        <v>38.750027000000003</v>
      </c>
      <c r="AM20">
        <v>0</v>
      </c>
      <c r="AN20">
        <v>0.79511500000000002</v>
      </c>
      <c r="AO20">
        <v>12.788118000000001</v>
      </c>
      <c r="AP20">
        <v>11.763038999999999</v>
      </c>
      <c r="AQ20">
        <v>0</v>
      </c>
      <c r="AR20">
        <v>12.805517</v>
      </c>
      <c r="AS20">
        <v>9.752027</v>
      </c>
      <c r="AT20">
        <v>16.992837999999999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17.399999999999999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2242.7068610000001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600.980457</v>
      </c>
      <c r="L21">
        <v>334.12143200000003</v>
      </c>
      <c r="M21">
        <v>88.927199999999999</v>
      </c>
      <c r="N21">
        <v>56.024039000000002</v>
      </c>
      <c r="O21">
        <v>119.53519300000001</v>
      </c>
      <c r="P21">
        <v>99.680625000000006</v>
      </c>
      <c r="Q21">
        <v>13.319361000000001</v>
      </c>
      <c r="R21">
        <v>40.974271000000002</v>
      </c>
      <c r="S21">
        <v>17.969577000000001</v>
      </c>
      <c r="T21">
        <v>0</v>
      </c>
      <c r="U21">
        <v>332.75205</v>
      </c>
      <c r="V21">
        <v>20.037617999999998</v>
      </c>
      <c r="W21">
        <v>31.095618999999999</v>
      </c>
      <c r="X21">
        <v>142.342386</v>
      </c>
      <c r="Y21">
        <v>0</v>
      </c>
      <c r="Z21">
        <v>0</v>
      </c>
      <c r="AA21">
        <v>0</v>
      </c>
      <c r="AB21">
        <v>9.0193449999999995</v>
      </c>
      <c r="AC21">
        <v>9.3545999999999996</v>
      </c>
      <c r="AD21">
        <v>17.620925</v>
      </c>
      <c r="AE21">
        <v>47.785375000000002</v>
      </c>
      <c r="AF21">
        <v>8.5776079999999997</v>
      </c>
      <c r="AG21">
        <v>38.918796</v>
      </c>
      <c r="AH21">
        <v>21.968885</v>
      </c>
      <c r="AI21">
        <v>0</v>
      </c>
      <c r="AJ21">
        <v>0</v>
      </c>
      <c r="AK21">
        <v>49.309939</v>
      </c>
      <c r="AL21">
        <v>38.750027000000003</v>
      </c>
      <c r="AM21">
        <v>0</v>
      </c>
      <c r="AN21">
        <v>0.79511500000000002</v>
      </c>
      <c r="AO21">
        <v>12.788118000000001</v>
      </c>
      <c r="AP21">
        <v>11.763038999999999</v>
      </c>
      <c r="AQ21">
        <v>0</v>
      </c>
      <c r="AR21">
        <v>16.006896000000001</v>
      </c>
      <c r="AS21">
        <v>9.752027</v>
      </c>
      <c r="AT21">
        <v>16.992837999999999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17.399999999999999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2224.563361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600.980457</v>
      </c>
      <c r="L22">
        <v>355.38663200000002</v>
      </c>
      <c r="M22">
        <v>88.927199999999999</v>
      </c>
      <c r="N22">
        <v>56.024039000000002</v>
      </c>
      <c r="O22">
        <v>119.53519300000001</v>
      </c>
      <c r="P22">
        <v>99.680625000000006</v>
      </c>
      <c r="Q22">
        <v>13.319361000000001</v>
      </c>
      <c r="R22">
        <v>40.974271000000002</v>
      </c>
      <c r="S22">
        <v>17.969577000000001</v>
      </c>
      <c r="T22">
        <v>0</v>
      </c>
      <c r="U22">
        <v>332.75205</v>
      </c>
      <c r="V22">
        <v>20.037617999999998</v>
      </c>
      <c r="W22">
        <v>31.095618999999999</v>
      </c>
      <c r="X22">
        <v>142.342386</v>
      </c>
      <c r="Y22">
        <v>0</v>
      </c>
      <c r="Z22">
        <v>0</v>
      </c>
      <c r="AA22">
        <v>0</v>
      </c>
      <c r="AB22">
        <v>9.0193449999999995</v>
      </c>
      <c r="AC22">
        <v>9.3545999999999996</v>
      </c>
      <c r="AD22">
        <v>17.620925</v>
      </c>
      <c r="AE22">
        <v>47.785375000000002</v>
      </c>
      <c r="AF22">
        <v>8.5776079999999997</v>
      </c>
      <c r="AG22">
        <v>38.918796</v>
      </c>
      <c r="AH22">
        <v>43.93777</v>
      </c>
      <c r="AI22">
        <v>0</v>
      </c>
      <c r="AJ22">
        <v>0</v>
      </c>
      <c r="AK22">
        <v>49.309939</v>
      </c>
      <c r="AL22">
        <v>38.750027000000003</v>
      </c>
      <c r="AM22">
        <v>0</v>
      </c>
      <c r="AN22">
        <v>0.79511500000000002</v>
      </c>
      <c r="AO22">
        <v>12.788118000000001</v>
      </c>
      <c r="AP22">
        <v>11.763038999999999</v>
      </c>
      <c r="AQ22">
        <v>0</v>
      </c>
      <c r="AR22">
        <v>16.006896000000001</v>
      </c>
      <c r="AS22">
        <v>9.752027</v>
      </c>
      <c r="AT22">
        <v>16.992837999999999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17.399999999999999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2267.797446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600.980457</v>
      </c>
      <c r="L23">
        <v>334.12143200000003</v>
      </c>
      <c r="M23">
        <v>88.927199999999999</v>
      </c>
      <c r="N23">
        <v>56.024039000000002</v>
      </c>
      <c r="O23">
        <v>119.53519300000001</v>
      </c>
      <c r="P23">
        <v>99.680625000000006</v>
      </c>
      <c r="Q23">
        <v>13.319361000000001</v>
      </c>
      <c r="R23">
        <v>35.399791999999998</v>
      </c>
      <c r="S23">
        <v>17.969577000000001</v>
      </c>
      <c r="T23">
        <v>0</v>
      </c>
      <c r="U23">
        <v>332.75205</v>
      </c>
      <c r="V23">
        <v>20.037617999999998</v>
      </c>
      <c r="W23">
        <v>31.095618999999999</v>
      </c>
      <c r="X23">
        <v>142.342386</v>
      </c>
      <c r="Y23">
        <v>0</v>
      </c>
      <c r="Z23">
        <v>6.3030049999999997</v>
      </c>
      <c r="AA23">
        <v>0</v>
      </c>
      <c r="AB23">
        <v>18.038689000000002</v>
      </c>
      <c r="AC23">
        <v>9.3545999999999996</v>
      </c>
      <c r="AD23">
        <v>17.620925</v>
      </c>
      <c r="AE23">
        <v>47.785375000000002</v>
      </c>
      <c r="AF23">
        <v>8.5776079999999997</v>
      </c>
      <c r="AG23">
        <v>38.918796</v>
      </c>
      <c r="AH23">
        <v>43.93777</v>
      </c>
      <c r="AI23">
        <v>0</v>
      </c>
      <c r="AJ23">
        <v>0</v>
      </c>
      <c r="AK23">
        <v>49.309939</v>
      </c>
      <c r="AL23">
        <v>38.750027000000003</v>
      </c>
      <c r="AM23">
        <v>0</v>
      </c>
      <c r="AN23">
        <v>0.79511500000000002</v>
      </c>
      <c r="AO23">
        <v>12.788118000000001</v>
      </c>
      <c r="AP23">
        <v>11.763038999999999</v>
      </c>
      <c r="AQ23">
        <v>0</v>
      </c>
      <c r="AR23">
        <v>16.006896000000001</v>
      </c>
      <c r="AS23">
        <v>9.752027</v>
      </c>
      <c r="AT23">
        <v>16.992837999999999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16.43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2255.3101159999997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589.779853</v>
      </c>
      <c r="L24">
        <v>355.38663200000002</v>
      </c>
      <c r="M24">
        <v>88.927199999999999</v>
      </c>
      <c r="N24">
        <v>56.024039000000002</v>
      </c>
      <c r="O24">
        <v>119.53519300000001</v>
      </c>
      <c r="P24">
        <v>99.680625000000006</v>
      </c>
      <c r="Q24">
        <v>13.319361000000001</v>
      </c>
      <c r="R24">
        <v>35.399791999999998</v>
      </c>
      <c r="S24">
        <v>17.969577000000001</v>
      </c>
      <c r="T24">
        <v>0</v>
      </c>
      <c r="U24">
        <v>332.75205</v>
      </c>
      <c r="V24">
        <v>14.948081999999999</v>
      </c>
      <c r="W24">
        <v>31.095618999999999</v>
      </c>
      <c r="X24">
        <v>142.342386</v>
      </c>
      <c r="Y24">
        <v>0</v>
      </c>
      <c r="Z24">
        <v>6.3030049999999997</v>
      </c>
      <c r="AA24">
        <v>0</v>
      </c>
      <c r="AB24">
        <v>18.038689000000002</v>
      </c>
      <c r="AC24">
        <v>9.3545999999999996</v>
      </c>
      <c r="AD24">
        <v>17.620925</v>
      </c>
      <c r="AE24">
        <v>47.785375000000002</v>
      </c>
      <c r="AF24">
        <v>8.5776079999999997</v>
      </c>
      <c r="AG24">
        <v>38.918796</v>
      </c>
      <c r="AH24">
        <v>43.93777</v>
      </c>
      <c r="AI24">
        <v>0</v>
      </c>
      <c r="AJ24">
        <v>0</v>
      </c>
      <c r="AK24">
        <v>49.309939</v>
      </c>
      <c r="AL24">
        <v>38.750027000000003</v>
      </c>
      <c r="AM24">
        <v>0</v>
      </c>
      <c r="AN24">
        <v>0.79511500000000002</v>
      </c>
      <c r="AO24">
        <v>12.788118000000001</v>
      </c>
      <c r="AP24">
        <v>11.763038999999999</v>
      </c>
      <c r="AQ24">
        <v>0</v>
      </c>
      <c r="AR24">
        <v>46.953561999999998</v>
      </c>
      <c r="AS24">
        <v>9.752027</v>
      </c>
      <c r="AT24">
        <v>16.992837999999999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17.399999999999999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2292.2018420000004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581.64845700000001</v>
      </c>
      <c r="L25">
        <v>374.71863200000001</v>
      </c>
      <c r="M25">
        <v>88.927199999999999</v>
      </c>
      <c r="N25">
        <v>56.024039000000002</v>
      </c>
      <c r="O25">
        <v>119.53519300000001</v>
      </c>
      <c r="P25">
        <v>99.680625000000006</v>
      </c>
      <c r="Q25">
        <v>13.319361000000001</v>
      </c>
      <c r="R25">
        <v>35.399791999999998</v>
      </c>
      <c r="S25">
        <v>17.969577000000001</v>
      </c>
      <c r="T25">
        <v>0</v>
      </c>
      <c r="U25">
        <v>332.75205</v>
      </c>
      <c r="V25">
        <v>14.948081999999999</v>
      </c>
      <c r="W25">
        <v>31.095618999999999</v>
      </c>
      <c r="X25">
        <v>142.342386</v>
      </c>
      <c r="Y25">
        <v>0</v>
      </c>
      <c r="Z25">
        <v>1.0632600000000001</v>
      </c>
      <c r="AA25">
        <v>0</v>
      </c>
      <c r="AB25">
        <v>18.038689000000002</v>
      </c>
      <c r="AC25">
        <v>9.3545999999999996</v>
      </c>
      <c r="AD25">
        <v>17.620925</v>
      </c>
      <c r="AE25">
        <v>47.785375000000002</v>
      </c>
      <c r="AF25">
        <v>8.5776079999999997</v>
      </c>
      <c r="AG25">
        <v>38.918796</v>
      </c>
      <c r="AH25">
        <v>43.93777</v>
      </c>
      <c r="AI25">
        <v>0</v>
      </c>
      <c r="AJ25">
        <v>0</v>
      </c>
      <c r="AK25">
        <v>49.309939</v>
      </c>
      <c r="AL25">
        <v>38.750027000000003</v>
      </c>
      <c r="AM25">
        <v>0</v>
      </c>
      <c r="AN25">
        <v>0.79511500000000002</v>
      </c>
      <c r="AO25">
        <v>12.788118000000001</v>
      </c>
      <c r="AP25">
        <v>11.763038999999999</v>
      </c>
      <c r="AQ25">
        <v>0</v>
      </c>
      <c r="AR25">
        <v>46.953561999999998</v>
      </c>
      <c r="AS25">
        <v>9.752027</v>
      </c>
      <c r="AT25">
        <v>16.992837999999999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17.399999999999999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2298.1627010000002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581.64845700000001</v>
      </c>
      <c r="L26">
        <v>355.38663200000002</v>
      </c>
      <c r="M26">
        <v>88.927199999999999</v>
      </c>
      <c r="N26">
        <v>56.024039000000002</v>
      </c>
      <c r="O26">
        <v>119.53519300000001</v>
      </c>
      <c r="P26">
        <v>99.680625000000006</v>
      </c>
      <c r="Q26">
        <v>13.319361000000001</v>
      </c>
      <c r="R26">
        <v>35.399791999999998</v>
      </c>
      <c r="S26">
        <v>17.969577000000001</v>
      </c>
      <c r="T26">
        <v>0</v>
      </c>
      <c r="U26">
        <v>332.75205</v>
      </c>
      <c r="V26">
        <v>14.948081999999999</v>
      </c>
      <c r="W26">
        <v>31.095618999999999</v>
      </c>
      <c r="X26">
        <v>142.342386</v>
      </c>
      <c r="Y26">
        <v>0</v>
      </c>
      <c r="Z26">
        <v>2.1265200000000002</v>
      </c>
      <c r="AA26">
        <v>0</v>
      </c>
      <c r="AB26">
        <v>18.038689000000002</v>
      </c>
      <c r="AC26">
        <v>9.3545999999999996</v>
      </c>
      <c r="AD26">
        <v>17.620925</v>
      </c>
      <c r="AE26">
        <v>47.785375000000002</v>
      </c>
      <c r="AF26">
        <v>8.5776079999999997</v>
      </c>
      <c r="AG26">
        <v>38.918796</v>
      </c>
      <c r="AH26">
        <v>59.499063</v>
      </c>
      <c r="AI26">
        <v>0</v>
      </c>
      <c r="AJ26">
        <v>0</v>
      </c>
      <c r="AK26">
        <v>49.309939</v>
      </c>
      <c r="AL26">
        <v>38.750027000000003</v>
      </c>
      <c r="AM26">
        <v>0</v>
      </c>
      <c r="AN26">
        <v>0.79511500000000002</v>
      </c>
      <c r="AO26">
        <v>12.788118000000001</v>
      </c>
      <c r="AP26">
        <v>11.763038999999999</v>
      </c>
      <c r="AQ26">
        <v>14.614992000000001</v>
      </c>
      <c r="AR26">
        <v>14.939769999999999</v>
      </c>
      <c r="AS26">
        <v>9.752027</v>
      </c>
      <c r="AT26">
        <v>16.992837999999999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16.43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2277.0864539999993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600.980457</v>
      </c>
      <c r="L27">
        <v>355.38663200000002</v>
      </c>
      <c r="M27">
        <v>88.927199999999999</v>
      </c>
      <c r="N27">
        <v>56.024039000000002</v>
      </c>
      <c r="O27">
        <v>119.53519300000001</v>
      </c>
      <c r="P27">
        <v>99.680625000000006</v>
      </c>
      <c r="Q27">
        <v>13.319361000000001</v>
      </c>
      <c r="R27">
        <v>35.399791999999998</v>
      </c>
      <c r="S27">
        <v>17.969577000000001</v>
      </c>
      <c r="T27">
        <v>0</v>
      </c>
      <c r="U27">
        <v>332.75205</v>
      </c>
      <c r="V27">
        <v>20.037617999999998</v>
      </c>
      <c r="W27">
        <v>31.095618999999999</v>
      </c>
      <c r="X27">
        <v>142.342386</v>
      </c>
      <c r="Y27">
        <v>0</v>
      </c>
      <c r="Z27">
        <v>3.1897799999999998</v>
      </c>
      <c r="AA27">
        <v>0</v>
      </c>
      <c r="AB27">
        <v>18.038689000000002</v>
      </c>
      <c r="AC27">
        <v>9.3545999999999996</v>
      </c>
      <c r="AD27">
        <v>17.620925</v>
      </c>
      <c r="AE27">
        <v>47.785375000000002</v>
      </c>
      <c r="AF27">
        <v>8.5776079999999997</v>
      </c>
      <c r="AG27">
        <v>38.918796</v>
      </c>
      <c r="AH27">
        <v>73.229615999999993</v>
      </c>
      <c r="AI27">
        <v>0</v>
      </c>
      <c r="AJ27">
        <v>0</v>
      </c>
      <c r="AK27">
        <v>49.309939</v>
      </c>
      <c r="AL27">
        <v>38.750027000000003</v>
      </c>
      <c r="AM27">
        <v>0</v>
      </c>
      <c r="AN27">
        <v>0.79511500000000002</v>
      </c>
      <c r="AO27">
        <v>12.788118000000001</v>
      </c>
      <c r="AP27">
        <v>11.763038999999999</v>
      </c>
      <c r="AQ27">
        <v>30.082525</v>
      </c>
      <c r="AR27">
        <v>14.939769999999999</v>
      </c>
      <c r="AS27">
        <v>9.752027</v>
      </c>
      <c r="AT27">
        <v>16.992837999999999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16.43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2331.7693359999998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591.88581399999998</v>
      </c>
      <c r="L28">
        <v>334.12143200000003</v>
      </c>
      <c r="M28">
        <v>88.927199999999999</v>
      </c>
      <c r="N28">
        <v>56.024039000000002</v>
      </c>
      <c r="O28">
        <v>119.53519300000001</v>
      </c>
      <c r="P28">
        <v>99.680625000000006</v>
      </c>
      <c r="Q28">
        <v>10.419561</v>
      </c>
      <c r="R28">
        <v>28.403348000000001</v>
      </c>
      <c r="S28">
        <v>16.100103000000001</v>
      </c>
      <c r="T28">
        <v>0</v>
      </c>
      <c r="U28">
        <v>332.75205</v>
      </c>
      <c r="V28">
        <v>20.037617999999998</v>
      </c>
      <c r="W28">
        <v>31.095618999999999</v>
      </c>
      <c r="X28">
        <v>142.342386</v>
      </c>
      <c r="Y28">
        <v>0</v>
      </c>
      <c r="Z28">
        <v>18.909016000000001</v>
      </c>
      <c r="AA28">
        <v>0</v>
      </c>
      <c r="AB28">
        <v>18.038689000000002</v>
      </c>
      <c r="AC28">
        <v>9.3545999999999996</v>
      </c>
      <c r="AD28">
        <v>17.620925</v>
      </c>
      <c r="AE28">
        <v>47.785375000000002</v>
      </c>
      <c r="AF28">
        <v>8.5776079999999997</v>
      </c>
      <c r="AG28">
        <v>38.918796</v>
      </c>
      <c r="AH28">
        <v>90.438575999999998</v>
      </c>
      <c r="AI28">
        <v>0</v>
      </c>
      <c r="AJ28">
        <v>0</v>
      </c>
      <c r="AK28">
        <v>49.309939</v>
      </c>
      <c r="AL28">
        <v>38.750027000000003</v>
      </c>
      <c r="AM28">
        <v>0</v>
      </c>
      <c r="AN28">
        <v>0.79511500000000002</v>
      </c>
      <c r="AO28">
        <v>12.788118000000001</v>
      </c>
      <c r="AP28">
        <v>11.763038999999999</v>
      </c>
      <c r="AQ28">
        <v>30.082525</v>
      </c>
      <c r="AR28">
        <v>14.939769999999999</v>
      </c>
      <c r="AS28">
        <v>9.752027</v>
      </c>
      <c r="AT28">
        <v>16.992837999999999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17.399999999999999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2323.5419709999996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611.21781399999998</v>
      </c>
      <c r="L29">
        <v>338.31066800000002</v>
      </c>
      <c r="M29">
        <v>88.927199999999999</v>
      </c>
      <c r="N29">
        <v>56.024039000000002</v>
      </c>
      <c r="O29">
        <v>119.53519300000001</v>
      </c>
      <c r="P29">
        <v>99.680625000000006</v>
      </c>
      <c r="Q29">
        <v>10.419561</v>
      </c>
      <c r="R29">
        <v>28.403348000000001</v>
      </c>
      <c r="S29">
        <v>14.103177000000001</v>
      </c>
      <c r="T29">
        <v>0</v>
      </c>
      <c r="U29">
        <v>332.75205</v>
      </c>
      <c r="V29">
        <v>20.037617999999998</v>
      </c>
      <c r="W29">
        <v>31.095618999999999</v>
      </c>
      <c r="X29">
        <v>142.342386</v>
      </c>
      <c r="Y29">
        <v>0</v>
      </c>
      <c r="Z29">
        <v>18.909016000000001</v>
      </c>
      <c r="AA29">
        <v>13.515968000000001</v>
      </c>
      <c r="AB29">
        <v>18.038689000000002</v>
      </c>
      <c r="AC29">
        <v>9.3545999999999996</v>
      </c>
      <c r="AD29">
        <v>17.620925</v>
      </c>
      <c r="AE29">
        <v>47.785375000000002</v>
      </c>
      <c r="AF29">
        <v>8.5776079999999997</v>
      </c>
      <c r="AG29">
        <v>38.918796</v>
      </c>
      <c r="AH29">
        <v>105.267573</v>
      </c>
      <c r="AI29">
        <v>0</v>
      </c>
      <c r="AJ29">
        <v>0</v>
      </c>
      <c r="AK29">
        <v>49.309939</v>
      </c>
      <c r="AL29">
        <v>23.586973</v>
      </c>
      <c r="AM29">
        <v>0</v>
      </c>
      <c r="AN29">
        <v>0.79511500000000002</v>
      </c>
      <c r="AO29">
        <v>12.788118000000001</v>
      </c>
      <c r="AP29">
        <v>11.763038999999999</v>
      </c>
      <c r="AQ29">
        <v>30.082525</v>
      </c>
      <c r="AR29">
        <v>14.939769999999999</v>
      </c>
      <c r="AS29">
        <v>9.752027</v>
      </c>
      <c r="AT29">
        <v>16.992837999999999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19.329999999999998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2360.1781919999994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601.55181400000004</v>
      </c>
      <c r="L30">
        <v>338.31066800000002</v>
      </c>
      <c r="M30">
        <v>88.927199999999999</v>
      </c>
      <c r="N30">
        <v>56.024039000000002</v>
      </c>
      <c r="O30">
        <v>119.53519300000001</v>
      </c>
      <c r="P30">
        <v>99.680625000000006</v>
      </c>
      <c r="Q30">
        <v>10.419561</v>
      </c>
      <c r="R30">
        <v>28.403348000000001</v>
      </c>
      <c r="S30">
        <v>14.103177000000001</v>
      </c>
      <c r="T30">
        <v>0</v>
      </c>
      <c r="U30">
        <v>332.75205</v>
      </c>
      <c r="V30">
        <v>20.037617999999998</v>
      </c>
      <c r="W30">
        <v>31.095618999999999</v>
      </c>
      <c r="X30">
        <v>142.342386</v>
      </c>
      <c r="Y30">
        <v>0</v>
      </c>
      <c r="Z30">
        <v>18.909016000000001</v>
      </c>
      <c r="AA30">
        <v>13.515968000000001</v>
      </c>
      <c r="AB30">
        <v>18.038689000000002</v>
      </c>
      <c r="AC30">
        <v>9.3545999999999996</v>
      </c>
      <c r="AD30">
        <v>17.620925</v>
      </c>
      <c r="AE30">
        <v>47.785375000000002</v>
      </c>
      <c r="AF30">
        <v>8.5776079999999997</v>
      </c>
      <c r="AG30">
        <v>38.918796</v>
      </c>
      <c r="AH30">
        <v>105.267573</v>
      </c>
      <c r="AI30">
        <v>0</v>
      </c>
      <c r="AJ30">
        <v>0</v>
      </c>
      <c r="AK30">
        <v>49.309939</v>
      </c>
      <c r="AL30">
        <v>23.586973</v>
      </c>
      <c r="AM30">
        <v>0</v>
      </c>
      <c r="AN30">
        <v>0.79511500000000002</v>
      </c>
      <c r="AO30">
        <v>12.788118000000001</v>
      </c>
      <c r="AP30">
        <v>11.763038999999999</v>
      </c>
      <c r="AQ30">
        <v>30.082525</v>
      </c>
      <c r="AR30">
        <v>14.939769999999999</v>
      </c>
      <c r="AS30">
        <v>10.402163</v>
      </c>
      <c r="AT30">
        <v>16.992837999999999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22.23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2354.062328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591.88581399999998</v>
      </c>
      <c r="L31">
        <v>342.21455200000003</v>
      </c>
      <c r="M31">
        <v>88.927199999999999</v>
      </c>
      <c r="N31">
        <v>56.024039000000002</v>
      </c>
      <c r="O31">
        <v>119.53519300000001</v>
      </c>
      <c r="P31">
        <v>99.680625000000006</v>
      </c>
      <c r="Q31">
        <v>11.438794</v>
      </c>
      <c r="R31">
        <v>28.403348000000001</v>
      </c>
      <c r="S31">
        <v>14.103177000000001</v>
      </c>
      <c r="T31">
        <v>0</v>
      </c>
      <c r="U31">
        <v>332.75205</v>
      </c>
      <c r="V31">
        <v>20.037617999999998</v>
      </c>
      <c r="W31">
        <v>31.095618999999999</v>
      </c>
      <c r="X31">
        <v>142.58860300000001</v>
      </c>
      <c r="Y31">
        <v>0</v>
      </c>
      <c r="Z31">
        <v>18.909016000000001</v>
      </c>
      <c r="AA31">
        <v>27.108297</v>
      </c>
      <c r="AB31">
        <v>18.038689000000002</v>
      </c>
      <c r="AC31">
        <v>9.3545999999999996</v>
      </c>
      <c r="AD31">
        <v>17.620925</v>
      </c>
      <c r="AE31">
        <v>47.785375000000002</v>
      </c>
      <c r="AF31">
        <v>8.5776079999999997</v>
      </c>
      <c r="AG31">
        <v>38.918796</v>
      </c>
      <c r="AH31">
        <v>105.267573</v>
      </c>
      <c r="AI31">
        <v>0</v>
      </c>
      <c r="AJ31">
        <v>0</v>
      </c>
      <c r="AK31">
        <v>49.309939</v>
      </c>
      <c r="AL31">
        <v>23.586973</v>
      </c>
      <c r="AM31">
        <v>0</v>
      </c>
      <c r="AN31">
        <v>0.79511500000000002</v>
      </c>
      <c r="AO31">
        <v>12.788118000000001</v>
      </c>
      <c r="AP31">
        <v>11.763038999999999</v>
      </c>
      <c r="AQ31">
        <v>15.041263000000001</v>
      </c>
      <c r="AR31">
        <v>14.939769999999999</v>
      </c>
      <c r="AS31">
        <v>10.402163</v>
      </c>
      <c r="AT31">
        <v>16.992837999999999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23.2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2349.0867289999997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591.88581399999998</v>
      </c>
      <c r="L32">
        <v>342.21455200000003</v>
      </c>
      <c r="M32">
        <v>88.927199999999999</v>
      </c>
      <c r="N32">
        <v>56.024039000000002</v>
      </c>
      <c r="O32">
        <v>119.53519300000001</v>
      </c>
      <c r="P32">
        <v>99.680625000000006</v>
      </c>
      <c r="Q32">
        <v>11.438794</v>
      </c>
      <c r="R32">
        <v>28.403348000000001</v>
      </c>
      <c r="S32">
        <v>14.103177000000001</v>
      </c>
      <c r="T32">
        <v>0</v>
      </c>
      <c r="U32">
        <v>332.75205</v>
      </c>
      <c r="V32">
        <v>20.037617999999998</v>
      </c>
      <c r="W32">
        <v>31.095618999999999</v>
      </c>
      <c r="X32">
        <v>142.58860300000001</v>
      </c>
      <c r="Y32">
        <v>0</v>
      </c>
      <c r="Z32">
        <v>6.3030049999999997</v>
      </c>
      <c r="AA32">
        <v>27.108297</v>
      </c>
      <c r="AB32">
        <v>18.038689000000002</v>
      </c>
      <c r="AC32">
        <v>9.3545999999999996</v>
      </c>
      <c r="AD32">
        <v>17.620925</v>
      </c>
      <c r="AE32">
        <v>47.785375000000002</v>
      </c>
      <c r="AF32">
        <v>8.5776079999999997</v>
      </c>
      <c r="AG32">
        <v>38.918796</v>
      </c>
      <c r="AH32">
        <v>105.267573</v>
      </c>
      <c r="AI32">
        <v>0</v>
      </c>
      <c r="AJ32">
        <v>0</v>
      </c>
      <c r="AK32">
        <v>49.309939</v>
      </c>
      <c r="AL32">
        <v>23.586973</v>
      </c>
      <c r="AM32">
        <v>0</v>
      </c>
      <c r="AN32">
        <v>0.79511500000000002</v>
      </c>
      <c r="AO32">
        <v>12.788118000000001</v>
      </c>
      <c r="AP32">
        <v>11.763038999999999</v>
      </c>
      <c r="AQ32">
        <v>0</v>
      </c>
      <c r="AR32">
        <v>14.939769999999999</v>
      </c>
      <c r="AS32">
        <v>30.832008999999999</v>
      </c>
      <c r="AT32">
        <v>16.992837999999999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27.06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2345.7293009999999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591.88581399999998</v>
      </c>
      <c r="L33">
        <v>342.21455200000003</v>
      </c>
      <c r="M33">
        <v>88.927199999999999</v>
      </c>
      <c r="N33">
        <v>56.024039000000002</v>
      </c>
      <c r="O33">
        <v>119.53519300000001</v>
      </c>
      <c r="P33">
        <v>99.680625000000006</v>
      </c>
      <c r="Q33">
        <v>11.470544</v>
      </c>
      <c r="R33">
        <v>28.403348000000001</v>
      </c>
      <c r="S33">
        <v>14.103177000000001</v>
      </c>
      <c r="T33">
        <v>0</v>
      </c>
      <c r="U33">
        <v>332.75205</v>
      </c>
      <c r="V33">
        <v>20.037617999999998</v>
      </c>
      <c r="W33">
        <v>31.095618999999999</v>
      </c>
      <c r="X33">
        <v>142.58860300000001</v>
      </c>
      <c r="Y33">
        <v>0</v>
      </c>
      <c r="Z33">
        <v>6.3030049999999997</v>
      </c>
      <c r="AA33">
        <v>27.108297</v>
      </c>
      <c r="AB33">
        <v>18.038689000000002</v>
      </c>
      <c r="AC33">
        <v>9.3545999999999996</v>
      </c>
      <c r="AD33">
        <v>17.620925</v>
      </c>
      <c r="AE33">
        <v>47.785375000000002</v>
      </c>
      <c r="AF33">
        <v>8.5776079999999997</v>
      </c>
      <c r="AG33">
        <v>38.918796</v>
      </c>
      <c r="AH33">
        <v>90.438575999999998</v>
      </c>
      <c r="AI33">
        <v>0</v>
      </c>
      <c r="AJ33">
        <v>0</v>
      </c>
      <c r="AK33">
        <v>49.309939</v>
      </c>
      <c r="AL33">
        <v>23.586973</v>
      </c>
      <c r="AM33">
        <v>0</v>
      </c>
      <c r="AN33">
        <v>0.79511500000000002</v>
      </c>
      <c r="AO33">
        <v>12.788118000000001</v>
      </c>
      <c r="AP33">
        <v>11.763038999999999</v>
      </c>
      <c r="AQ33">
        <v>0</v>
      </c>
      <c r="AR33">
        <v>46.953561999999998</v>
      </c>
      <c r="AS33">
        <v>30.832008999999999</v>
      </c>
      <c r="AT33">
        <v>16.992837999999999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24.26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2360.1458460000003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572.55381399999999</v>
      </c>
      <c r="L34">
        <v>345.012224</v>
      </c>
      <c r="M34">
        <v>88.927199999999999</v>
      </c>
      <c r="N34">
        <v>56.024039000000002</v>
      </c>
      <c r="O34">
        <v>119.53519300000001</v>
      </c>
      <c r="P34">
        <v>99.680625000000006</v>
      </c>
      <c r="Q34">
        <v>11.561303000000001</v>
      </c>
      <c r="R34">
        <v>28.403348000000001</v>
      </c>
      <c r="S34">
        <v>14.103177000000001</v>
      </c>
      <c r="T34">
        <v>0</v>
      </c>
      <c r="U34">
        <v>332.75205</v>
      </c>
      <c r="V34">
        <v>20.037617999999998</v>
      </c>
      <c r="W34">
        <v>31.095618999999999</v>
      </c>
      <c r="X34">
        <v>142.58860300000001</v>
      </c>
      <c r="Y34">
        <v>0</v>
      </c>
      <c r="Z34">
        <v>6.3030049999999997</v>
      </c>
      <c r="AA34">
        <v>27.108297</v>
      </c>
      <c r="AB34">
        <v>18.038689000000002</v>
      </c>
      <c r="AC34">
        <v>9.3545999999999996</v>
      </c>
      <c r="AD34">
        <v>17.620925</v>
      </c>
      <c r="AE34">
        <v>47.785375000000002</v>
      </c>
      <c r="AF34">
        <v>8.5776079999999997</v>
      </c>
      <c r="AG34">
        <v>38.918796</v>
      </c>
      <c r="AH34">
        <v>82.383318000000003</v>
      </c>
      <c r="AI34">
        <v>0</v>
      </c>
      <c r="AJ34">
        <v>0</v>
      </c>
      <c r="AK34">
        <v>49.309939</v>
      </c>
      <c r="AL34">
        <v>23.586973</v>
      </c>
      <c r="AM34">
        <v>0</v>
      </c>
      <c r="AN34">
        <v>0.79511500000000002</v>
      </c>
      <c r="AO34">
        <v>12.788118000000001</v>
      </c>
      <c r="AP34">
        <v>11.763038999999999</v>
      </c>
      <c r="AQ34">
        <v>0</v>
      </c>
      <c r="AR34">
        <v>46.953561999999998</v>
      </c>
      <c r="AS34">
        <v>30.832008999999999</v>
      </c>
      <c r="AT34">
        <v>16.992837999999999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27.55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2338.937019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512.298</v>
      </c>
      <c r="L35">
        <v>344.59947399999999</v>
      </c>
      <c r="M35">
        <v>88.927199999999999</v>
      </c>
      <c r="N35">
        <v>56.024039000000002</v>
      </c>
      <c r="O35">
        <v>119.53519300000001</v>
      </c>
      <c r="P35">
        <v>99.680625000000006</v>
      </c>
      <c r="Q35">
        <v>11.438547</v>
      </c>
      <c r="R35">
        <v>22.828869000000001</v>
      </c>
      <c r="S35">
        <v>12.490211</v>
      </c>
      <c r="T35">
        <v>0</v>
      </c>
      <c r="U35">
        <v>332.75205</v>
      </c>
      <c r="V35">
        <v>8.8005060000000004</v>
      </c>
      <c r="W35">
        <v>22.757266000000001</v>
      </c>
      <c r="X35">
        <v>113.704572</v>
      </c>
      <c r="Y35">
        <v>0</v>
      </c>
      <c r="Z35">
        <v>6.3030049999999997</v>
      </c>
      <c r="AA35">
        <v>13.515968000000001</v>
      </c>
      <c r="AB35">
        <v>18.038689000000002</v>
      </c>
      <c r="AC35">
        <v>9.3545999999999996</v>
      </c>
      <c r="AD35">
        <v>17.620925</v>
      </c>
      <c r="AE35">
        <v>47.785375000000002</v>
      </c>
      <c r="AF35">
        <v>8.5776079999999997</v>
      </c>
      <c r="AG35">
        <v>38.918796</v>
      </c>
      <c r="AH35">
        <v>59.499063</v>
      </c>
      <c r="AI35">
        <v>3.0762040000000002</v>
      </c>
      <c r="AJ35">
        <v>0</v>
      </c>
      <c r="AK35">
        <v>49.309939</v>
      </c>
      <c r="AL35">
        <v>34.818865000000002</v>
      </c>
      <c r="AM35">
        <v>0</v>
      </c>
      <c r="AN35">
        <v>0.79511500000000002</v>
      </c>
      <c r="AO35">
        <v>12.788118000000001</v>
      </c>
      <c r="AP35">
        <v>11.763038999999999</v>
      </c>
      <c r="AQ35">
        <v>0</v>
      </c>
      <c r="AR35">
        <v>14.939769999999999</v>
      </c>
      <c r="AS35">
        <v>30.832008999999999</v>
      </c>
      <c r="AT35">
        <v>16.992837999999999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2170.1464780000001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463.96800000000002</v>
      </c>
      <c r="L36">
        <v>344.59947399999999</v>
      </c>
      <c r="M36">
        <v>88.927199999999999</v>
      </c>
      <c r="N36">
        <v>56.024039000000002</v>
      </c>
      <c r="O36">
        <v>119.53519300000001</v>
      </c>
      <c r="P36">
        <v>99.680625000000006</v>
      </c>
      <c r="Q36">
        <v>11.438547</v>
      </c>
      <c r="R36">
        <v>22.828869000000001</v>
      </c>
      <c r="S36">
        <v>12.490211</v>
      </c>
      <c r="T36">
        <v>0</v>
      </c>
      <c r="U36">
        <v>332.75205</v>
      </c>
      <c r="V36">
        <v>8.8005060000000004</v>
      </c>
      <c r="W36">
        <v>19.456788</v>
      </c>
      <c r="X36">
        <v>113.344386</v>
      </c>
      <c r="Y36">
        <v>0</v>
      </c>
      <c r="Z36">
        <v>6.3030049999999997</v>
      </c>
      <c r="AA36">
        <v>0</v>
      </c>
      <c r="AB36">
        <v>18.038689000000002</v>
      </c>
      <c r="AC36">
        <v>9.3545999999999996</v>
      </c>
      <c r="AD36">
        <v>17.620925</v>
      </c>
      <c r="AE36">
        <v>47.785375000000002</v>
      </c>
      <c r="AF36">
        <v>8.5776079999999997</v>
      </c>
      <c r="AG36">
        <v>38.918796</v>
      </c>
      <c r="AH36">
        <v>43.93777</v>
      </c>
      <c r="AI36">
        <v>7.3828909999999999</v>
      </c>
      <c r="AJ36">
        <v>0</v>
      </c>
      <c r="AK36">
        <v>49.309939</v>
      </c>
      <c r="AL36">
        <v>76.725054</v>
      </c>
      <c r="AM36">
        <v>0</v>
      </c>
      <c r="AN36">
        <v>0.79511500000000002</v>
      </c>
      <c r="AO36">
        <v>12.788118000000001</v>
      </c>
      <c r="AP36">
        <v>11.763038999999999</v>
      </c>
      <c r="AQ36">
        <v>0</v>
      </c>
      <c r="AR36">
        <v>13.872643</v>
      </c>
      <c r="AS36">
        <v>30.832008999999999</v>
      </c>
      <c r="AT36">
        <v>16.992837999999999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30.74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2135.5843019999993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463.96800000000002</v>
      </c>
      <c r="L37">
        <v>344.59947399999999</v>
      </c>
      <c r="M37">
        <v>88.927199999999999</v>
      </c>
      <c r="N37">
        <v>56.024039000000002</v>
      </c>
      <c r="O37">
        <v>119.53519300000001</v>
      </c>
      <c r="P37">
        <v>99.680625000000006</v>
      </c>
      <c r="Q37">
        <v>11.438547</v>
      </c>
      <c r="R37">
        <v>22.828869000000001</v>
      </c>
      <c r="S37">
        <v>12.490211</v>
      </c>
      <c r="T37">
        <v>0</v>
      </c>
      <c r="U37">
        <v>332.75205</v>
      </c>
      <c r="V37">
        <v>8.8005060000000004</v>
      </c>
      <c r="W37">
        <v>19.456788</v>
      </c>
      <c r="X37">
        <v>113.344386</v>
      </c>
      <c r="Y37">
        <v>0</v>
      </c>
      <c r="Z37">
        <v>6.3030049999999997</v>
      </c>
      <c r="AA37">
        <v>0</v>
      </c>
      <c r="AB37">
        <v>18.038689000000002</v>
      </c>
      <c r="AC37">
        <v>0</v>
      </c>
      <c r="AD37">
        <v>17.620925</v>
      </c>
      <c r="AE37">
        <v>47.785375000000002</v>
      </c>
      <c r="AF37">
        <v>8.5776079999999997</v>
      </c>
      <c r="AG37">
        <v>38.918796</v>
      </c>
      <c r="AH37">
        <v>43.93777</v>
      </c>
      <c r="AI37">
        <v>47.412925000000001</v>
      </c>
      <c r="AJ37">
        <v>0</v>
      </c>
      <c r="AK37">
        <v>49.309939</v>
      </c>
      <c r="AL37">
        <v>76.725054</v>
      </c>
      <c r="AM37">
        <v>0</v>
      </c>
      <c r="AN37">
        <v>0.79511500000000002</v>
      </c>
      <c r="AO37">
        <v>12.788118000000001</v>
      </c>
      <c r="AP37">
        <v>11.763038999999999</v>
      </c>
      <c r="AQ37">
        <v>0</v>
      </c>
      <c r="AR37">
        <v>13.872643</v>
      </c>
      <c r="AS37">
        <v>30.832008999999999</v>
      </c>
      <c r="AT37">
        <v>16.992837999999999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2167.219736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416.15112499999998</v>
      </c>
      <c r="L38">
        <v>344.59947399999999</v>
      </c>
      <c r="M38">
        <v>88.927199999999999</v>
      </c>
      <c r="N38">
        <v>56.024039000000002</v>
      </c>
      <c r="O38">
        <v>119.53519300000001</v>
      </c>
      <c r="P38">
        <v>99.680625000000006</v>
      </c>
      <c r="Q38">
        <v>11.438547</v>
      </c>
      <c r="R38">
        <v>22.828869000000001</v>
      </c>
      <c r="S38">
        <v>12.490211</v>
      </c>
      <c r="T38">
        <v>0</v>
      </c>
      <c r="U38">
        <v>332.75205</v>
      </c>
      <c r="V38">
        <v>8.8005060000000004</v>
      </c>
      <c r="W38">
        <v>19.456788</v>
      </c>
      <c r="X38">
        <v>113.344386</v>
      </c>
      <c r="Y38">
        <v>0</v>
      </c>
      <c r="Z38">
        <v>6.3030049999999997</v>
      </c>
      <c r="AA38">
        <v>0</v>
      </c>
      <c r="AB38">
        <v>18.038689000000002</v>
      </c>
      <c r="AC38">
        <v>0</v>
      </c>
      <c r="AD38">
        <v>17.620925</v>
      </c>
      <c r="AE38">
        <v>47.785375000000002</v>
      </c>
      <c r="AF38">
        <v>8.5776079999999997</v>
      </c>
      <c r="AG38">
        <v>38.918796</v>
      </c>
      <c r="AH38">
        <v>43.93777</v>
      </c>
      <c r="AI38">
        <v>47.412925000000001</v>
      </c>
      <c r="AJ38">
        <v>0</v>
      </c>
      <c r="AK38">
        <v>49.309939</v>
      </c>
      <c r="AL38">
        <v>76.725054</v>
      </c>
      <c r="AM38">
        <v>0</v>
      </c>
      <c r="AN38">
        <v>0.79511500000000002</v>
      </c>
      <c r="AO38">
        <v>12.788118000000001</v>
      </c>
      <c r="AP38">
        <v>11.763038999999999</v>
      </c>
      <c r="AQ38">
        <v>0</v>
      </c>
      <c r="AR38">
        <v>13.872643</v>
      </c>
      <c r="AS38">
        <v>13.002703</v>
      </c>
      <c r="AT38">
        <v>16.992837999999999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32.67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2102.5435549999997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415.63799999999998</v>
      </c>
      <c r="L39">
        <v>342.79778599999997</v>
      </c>
      <c r="M39">
        <v>88.927199999999999</v>
      </c>
      <c r="N39">
        <v>56.024039000000002</v>
      </c>
      <c r="O39">
        <v>119.53519300000001</v>
      </c>
      <c r="P39">
        <v>99.680625000000006</v>
      </c>
      <c r="Q39">
        <v>6.7662000000000004</v>
      </c>
      <c r="R39">
        <v>22.828869000000001</v>
      </c>
      <c r="S39">
        <v>9.1016250000000003</v>
      </c>
      <c r="T39">
        <v>0</v>
      </c>
      <c r="U39">
        <v>332.75205</v>
      </c>
      <c r="V39">
        <v>8.8005060000000004</v>
      </c>
      <c r="W39">
        <v>19.456788</v>
      </c>
      <c r="X39">
        <v>113.344386</v>
      </c>
      <c r="Y39">
        <v>0</v>
      </c>
      <c r="Z39">
        <v>6.3030049999999997</v>
      </c>
      <c r="AA39">
        <v>0</v>
      </c>
      <c r="AB39">
        <v>9.0193449999999995</v>
      </c>
      <c r="AC39">
        <v>0</v>
      </c>
      <c r="AD39">
        <v>17.620925</v>
      </c>
      <c r="AE39">
        <v>47.785375000000002</v>
      </c>
      <c r="AF39">
        <v>8.5776079999999997</v>
      </c>
      <c r="AG39">
        <v>38.918796</v>
      </c>
      <c r="AH39">
        <v>43.93777</v>
      </c>
      <c r="AI39">
        <v>47.412925000000001</v>
      </c>
      <c r="AJ39">
        <v>0</v>
      </c>
      <c r="AK39">
        <v>49.309939</v>
      </c>
      <c r="AL39">
        <v>76.725054</v>
      </c>
      <c r="AM39">
        <v>0</v>
      </c>
      <c r="AN39">
        <v>0.79511500000000002</v>
      </c>
      <c r="AO39">
        <v>12.788118000000001</v>
      </c>
      <c r="AP39">
        <v>11.763038999999999</v>
      </c>
      <c r="AQ39">
        <v>0</v>
      </c>
      <c r="AR39">
        <v>12.805517</v>
      </c>
      <c r="AS39">
        <v>13.002703</v>
      </c>
      <c r="AT39">
        <v>16.992837999999999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20.59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2070.0013389999999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415.63799999999998</v>
      </c>
      <c r="L40">
        <v>342.79778599999997</v>
      </c>
      <c r="M40">
        <v>88.927199999999999</v>
      </c>
      <c r="N40">
        <v>56.024039000000002</v>
      </c>
      <c r="O40">
        <v>119.53519300000001</v>
      </c>
      <c r="P40">
        <v>99.680625000000006</v>
      </c>
      <c r="Q40">
        <v>6.7662000000000004</v>
      </c>
      <c r="R40">
        <v>22.828869000000001</v>
      </c>
      <c r="S40">
        <v>9.1016250000000003</v>
      </c>
      <c r="T40">
        <v>0</v>
      </c>
      <c r="U40">
        <v>332.75205</v>
      </c>
      <c r="V40">
        <v>8.8005060000000004</v>
      </c>
      <c r="W40">
        <v>19.456788</v>
      </c>
      <c r="X40">
        <v>113.344386</v>
      </c>
      <c r="Y40">
        <v>0</v>
      </c>
      <c r="Z40">
        <v>6.3030049999999997</v>
      </c>
      <c r="AA40">
        <v>0</v>
      </c>
      <c r="AB40">
        <v>9.0193449999999995</v>
      </c>
      <c r="AC40">
        <v>0</v>
      </c>
      <c r="AD40">
        <v>17.620925</v>
      </c>
      <c r="AE40">
        <v>47.785375000000002</v>
      </c>
      <c r="AF40">
        <v>8.5776079999999997</v>
      </c>
      <c r="AG40">
        <v>38.918796</v>
      </c>
      <c r="AH40">
        <v>43.93777</v>
      </c>
      <c r="AI40">
        <v>47.412925000000001</v>
      </c>
      <c r="AJ40">
        <v>0</v>
      </c>
      <c r="AK40">
        <v>49.309939</v>
      </c>
      <c r="AL40">
        <v>50.543514000000002</v>
      </c>
      <c r="AM40">
        <v>0</v>
      </c>
      <c r="AN40">
        <v>0.79511500000000002</v>
      </c>
      <c r="AO40">
        <v>12.788118000000001</v>
      </c>
      <c r="AP40">
        <v>11.763038999999999</v>
      </c>
      <c r="AQ40">
        <v>0</v>
      </c>
      <c r="AR40">
        <v>12.805517</v>
      </c>
      <c r="AS40">
        <v>13.002703</v>
      </c>
      <c r="AT40">
        <v>16.992837999999999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14.31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2037.5397989999997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415.63799999999998</v>
      </c>
      <c r="L41">
        <v>344.59947399999999</v>
      </c>
      <c r="M41">
        <v>88.927199999999999</v>
      </c>
      <c r="N41">
        <v>56.024039000000002</v>
      </c>
      <c r="O41">
        <v>119.53519300000001</v>
      </c>
      <c r="P41">
        <v>99.680625000000006</v>
      </c>
      <c r="Q41">
        <v>11.444354000000001</v>
      </c>
      <c r="R41">
        <v>22.828869000000001</v>
      </c>
      <c r="S41">
        <v>13.211468</v>
      </c>
      <c r="T41">
        <v>0</v>
      </c>
      <c r="U41">
        <v>332.75205</v>
      </c>
      <c r="V41">
        <v>8.8005060000000004</v>
      </c>
      <c r="W41">
        <v>19.456788</v>
      </c>
      <c r="X41">
        <v>113.344386</v>
      </c>
      <c r="Y41">
        <v>0</v>
      </c>
      <c r="Z41">
        <v>6.3030049999999997</v>
      </c>
      <c r="AA41">
        <v>0</v>
      </c>
      <c r="AB41">
        <v>9.0193449999999995</v>
      </c>
      <c r="AC41">
        <v>0</v>
      </c>
      <c r="AD41">
        <v>17.620925</v>
      </c>
      <c r="AE41">
        <v>47.785375000000002</v>
      </c>
      <c r="AF41">
        <v>8.5776079999999997</v>
      </c>
      <c r="AG41">
        <v>38.918796</v>
      </c>
      <c r="AH41">
        <v>43.93777</v>
      </c>
      <c r="AI41">
        <v>47.412925000000001</v>
      </c>
      <c r="AJ41">
        <v>0</v>
      </c>
      <c r="AK41">
        <v>49.309939</v>
      </c>
      <c r="AL41">
        <v>38.750027000000003</v>
      </c>
      <c r="AM41">
        <v>0</v>
      </c>
      <c r="AN41">
        <v>0.79511500000000002</v>
      </c>
      <c r="AO41">
        <v>12.788118000000001</v>
      </c>
      <c r="AP41">
        <v>11.763038999999999</v>
      </c>
      <c r="AQ41">
        <v>0</v>
      </c>
      <c r="AR41">
        <v>12.805517</v>
      </c>
      <c r="AS41">
        <v>11.052298</v>
      </c>
      <c r="AT41">
        <v>16.992837999999999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17.21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2037.2855919999995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415.63799999999998</v>
      </c>
      <c r="L42">
        <v>344.59947399999999</v>
      </c>
      <c r="M42">
        <v>88.927199999999999</v>
      </c>
      <c r="N42">
        <v>56.024039000000002</v>
      </c>
      <c r="O42">
        <v>119.53519300000001</v>
      </c>
      <c r="P42">
        <v>99.680625000000006</v>
      </c>
      <c r="Q42">
        <v>11.444354000000001</v>
      </c>
      <c r="R42">
        <v>22.828869000000001</v>
      </c>
      <c r="S42">
        <v>13.211468</v>
      </c>
      <c r="T42">
        <v>0</v>
      </c>
      <c r="U42">
        <v>332.75205</v>
      </c>
      <c r="V42">
        <v>8.8005060000000004</v>
      </c>
      <c r="W42">
        <v>27.063737</v>
      </c>
      <c r="X42">
        <v>142.58860300000001</v>
      </c>
      <c r="Y42">
        <v>0</v>
      </c>
      <c r="Z42">
        <v>6.3030049999999997</v>
      </c>
      <c r="AA42">
        <v>0</v>
      </c>
      <c r="AB42">
        <v>9.0193449999999995</v>
      </c>
      <c r="AC42">
        <v>0</v>
      </c>
      <c r="AD42">
        <v>17.620925</v>
      </c>
      <c r="AE42">
        <v>47.785375000000002</v>
      </c>
      <c r="AF42">
        <v>8.5776079999999997</v>
      </c>
      <c r="AG42">
        <v>38.918796</v>
      </c>
      <c r="AH42">
        <v>43.93777</v>
      </c>
      <c r="AI42">
        <v>31.608616000000001</v>
      </c>
      <c r="AJ42">
        <v>0</v>
      </c>
      <c r="AK42">
        <v>49.309939</v>
      </c>
      <c r="AL42">
        <v>38.750027000000003</v>
      </c>
      <c r="AM42">
        <v>0</v>
      </c>
      <c r="AN42">
        <v>0.79511500000000002</v>
      </c>
      <c r="AO42">
        <v>12.788118000000001</v>
      </c>
      <c r="AP42">
        <v>11.763038999999999</v>
      </c>
      <c r="AQ42">
        <v>0</v>
      </c>
      <c r="AR42">
        <v>46.953561999999998</v>
      </c>
      <c r="AS42">
        <v>11.052298</v>
      </c>
      <c r="AT42">
        <v>16.992837999999999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18.170000000000002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2093.4404939999995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424.732643</v>
      </c>
      <c r="L43">
        <v>344.59947399999999</v>
      </c>
      <c r="M43">
        <v>88.927199999999999</v>
      </c>
      <c r="N43">
        <v>56.024039000000002</v>
      </c>
      <c r="O43">
        <v>119.53519300000001</v>
      </c>
      <c r="P43">
        <v>99.680625000000006</v>
      </c>
      <c r="Q43">
        <v>8.7987439999999992</v>
      </c>
      <c r="R43">
        <v>35.399791999999998</v>
      </c>
      <c r="S43">
        <v>13.211468</v>
      </c>
      <c r="T43">
        <v>0</v>
      </c>
      <c r="U43">
        <v>332.75205</v>
      </c>
      <c r="V43">
        <v>14.948081999999999</v>
      </c>
      <c r="W43">
        <v>27.063737</v>
      </c>
      <c r="X43">
        <v>142.58860300000001</v>
      </c>
      <c r="Y43">
        <v>0</v>
      </c>
      <c r="Z43">
        <v>0</v>
      </c>
      <c r="AA43">
        <v>0</v>
      </c>
      <c r="AB43">
        <v>9.0193449999999995</v>
      </c>
      <c r="AC43">
        <v>0</v>
      </c>
      <c r="AD43">
        <v>17.620925</v>
      </c>
      <c r="AE43">
        <v>47.785375000000002</v>
      </c>
      <c r="AF43">
        <v>8.5776079999999997</v>
      </c>
      <c r="AG43">
        <v>38.918796</v>
      </c>
      <c r="AH43">
        <v>43.93777</v>
      </c>
      <c r="AI43">
        <v>7.3828909999999999</v>
      </c>
      <c r="AJ43">
        <v>0</v>
      </c>
      <c r="AK43">
        <v>49.309939</v>
      </c>
      <c r="AL43">
        <v>38.750027000000003</v>
      </c>
      <c r="AM43">
        <v>0</v>
      </c>
      <c r="AN43">
        <v>0.79511500000000002</v>
      </c>
      <c r="AO43">
        <v>10.798855</v>
      </c>
      <c r="AP43">
        <v>11.763038999999999</v>
      </c>
      <c r="AQ43">
        <v>0</v>
      </c>
      <c r="AR43">
        <v>12.805517</v>
      </c>
      <c r="AS43">
        <v>11.052298</v>
      </c>
      <c r="AT43">
        <v>16.992837999999999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21.07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2054.8419879999992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424.732643</v>
      </c>
      <c r="L44">
        <v>344.59947399999999</v>
      </c>
      <c r="M44">
        <v>88.927199999999999</v>
      </c>
      <c r="N44">
        <v>56.024039000000002</v>
      </c>
      <c r="O44">
        <v>119.53519300000001</v>
      </c>
      <c r="P44">
        <v>99.680625000000006</v>
      </c>
      <c r="Q44">
        <v>8.7987439999999992</v>
      </c>
      <c r="R44">
        <v>35.399791999999998</v>
      </c>
      <c r="S44">
        <v>13.211468</v>
      </c>
      <c r="T44">
        <v>0</v>
      </c>
      <c r="U44">
        <v>332.75205</v>
      </c>
      <c r="V44">
        <v>14.948081999999999</v>
      </c>
      <c r="W44">
        <v>27.063737</v>
      </c>
      <c r="X44">
        <v>142.58860300000001</v>
      </c>
      <c r="Y44">
        <v>0</v>
      </c>
      <c r="Z44">
        <v>0</v>
      </c>
      <c r="AA44">
        <v>0</v>
      </c>
      <c r="AB44">
        <v>9.0193449999999995</v>
      </c>
      <c r="AC44">
        <v>0</v>
      </c>
      <c r="AD44">
        <v>17.620925</v>
      </c>
      <c r="AE44">
        <v>47.785375000000002</v>
      </c>
      <c r="AF44">
        <v>8.5776079999999997</v>
      </c>
      <c r="AG44">
        <v>38.918796</v>
      </c>
      <c r="AH44">
        <v>43.93777</v>
      </c>
      <c r="AI44">
        <v>3.0762040000000002</v>
      </c>
      <c r="AJ44">
        <v>0</v>
      </c>
      <c r="AK44">
        <v>49.309939</v>
      </c>
      <c r="AL44">
        <v>38.750027000000003</v>
      </c>
      <c r="AM44">
        <v>0</v>
      </c>
      <c r="AN44">
        <v>0.79511500000000002</v>
      </c>
      <c r="AO44">
        <v>10.798855</v>
      </c>
      <c r="AP44">
        <v>11.763038999999999</v>
      </c>
      <c r="AQ44">
        <v>0</v>
      </c>
      <c r="AR44">
        <v>12.805517</v>
      </c>
      <c r="AS44">
        <v>11.052298</v>
      </c>
      <c r="AT44">
        <v>16.992837999999999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23.01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2052.4753009999995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415.63799999999998</v>
      </c>
      <c r="L45">
        <v>344.59947399999999</v>
      </c>
      <c r="M45">
        <v>88.927199999999999</v>
      </c>
      <c r="N45">
        <v>56.024039000000002</v>
      </c>
      <c r="O45">
        <v>119.53519300000001</v>
      </c>
      <c r="P45">
        <v>99.680625000000006</v>
      </c>
      <c r="Q45">
        <v>8.7987439999999992</v>
      </c>
      <c r="R45">
        <v>22.828869000000001</v>
      </c>
      <c r="S45">
        <v>13.211468</v>
      </c>
      <c r="T45">
        <v>0</v>
      </c>
      <c r="U45">
        <v>332.75205</v>
      </c>
      <c r="V45">
        <v>14.948081999999999</v>
      </c>
      <c r="W45">
        <v>27.063737</v>
      </c>
      <c r="X45">
        <v>142.58860300000001</v>
      </c>
      <c r="Y45">
        <v>0</v>
      </c>
      <c r="Z45">
        <v>0</v>
      </c>
      <c r="AA45">
        <v>0</v>
      </c>
      <c r="AB45">
        <v>9.0193449999999995</v>
      </c>
      <c r="AC45">
        <v>0</v>
      </c>
      <c r="AD45">
        <v>17.620925</v>
      </c>
      <c r="AE45">
        <v>47.785375000000002</v>
      </c>
      <c r="AF45">
        <v>8.5776079999999997</v>
      </c>
      <c r="AG45">
        <v>38.918796</v>
      </c>
      <c r="AH45">
        <v>43.93777</v>
      </c>
      <c r="AI45">
        <v>0</v>
      </c>
      <c r="AJ45">
        <v>0</v>
      </c>
      <c r="AK45">
        <v>49.309939</v>
      </c>
      <c r="AL45">
        <v>38.750027000000003</v>
      </c>
      <c r="AM45">
        <v>0</v>
      </c>
      <c r="AN45">
        <v>0.79511500000000002</v>
      </c>
      <c r="AO45">
        <v>10.798855</v>
      </c>
      <c r="AP45">
        <v>11.763038999999999</v>
      </c>
      <c r="AQ45">
        <v>0</v>
      </c>
      <c r="AR45">
        <v>12.805517</v>
      </c>
      <c r="AS45">
        <v>11.052298</v>
      </c>
      <c r="AT45">
        <v>16.992837999999999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24.94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2029.6635309999992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415.63799999999998</v>
      </c>
      <c r="L46">
        <v>344.59947399999999</v>
      </c>
      <c r="M46">
        <v>88.927199999999999</v>
      </c>
      <c r="N46">
        <v>56.024039000000002</v>
      </c>
      <c r="O46">
        <v>119.53519300000001</v>
      </c>
      <c r="P46">
        <v>99.680625000000006</v>
      </c>
      <c r="Q46">
        <v>8.7987439999999992</v>
      </c>
      <c r="R46">
        <v>22.828869000000001</v>
      </c>
      <c r="S46">
        <v>13.211468</v>
      </c>
      <c r="T46">
        <v>0</v>
      </c>
      <c r="U46">
        <v>332.75205</v>
      </c>
      <c r="V46">
        <v>14.948081999999999</v>
      </c>
      <c r="W46">
        <v>27.063737</v>
      </c>
      <c r="X46">
        <v>142.58860300000001</v>
      </c>
      <c r="Y46">
        <v>0</v>
      </c>
      <c r="Z46">
        <v>0</v>
      </c>
      <c r="AA46">
        <v>0</v>
      </c>
      <c r="AB46">
        <v>9.0193449999999995</v>
      </c>
      <c r="AC46">
        <v>0</v>
      </c>
      <c r="AD46">
        <v>17.620925</v>
      </c>
      <c r="AE46">
        <v>47.785375000000002</v>
      </c>
      <c r="AF46">
        <v>8.5776079999999997</v>
      </c>
      <c r="AG46">
        <v>38.918796</v>
      </c>
      <c r="AH46">
        <v>43.93777</v>
      </c>
      <c r="AI46">
        <v>0</v>
      </c>
      <c r="AJ46">
        <v>0</v>
      </c>
      <c r="AK46">
        <v>49.309939</v>
      </c>
      <c r="AL46">
        <v>38.750027000000003</v>
      </c>
      <c r="AM46">
        <v>0</v>
      </c>
      <c r="AN46">
        <v>0.79511500000000002</v>
      </c>
      <c r="AO46">
        <v>10.798855</v>
      </c>
      <c r="AP46">
        <v>11.763038999999999</v>
      </c>
      <c r="AQ46">
        <v>0</v>
      </c>
      <c r="AR46">
        <v>12.805517</v>
      </c>
      <c r="AS46">
        <v>11.052298</v>
      </c>
      <c r="AT46">
        <v>16.992837999999999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27.84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2032.5635309999991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415.63799999999998</v>
      </c>
      <c r="L47">
        <v>344.59947399999999</v>
      </c>
      <c r="M47">
        <v>88.927199999999999</v>
      </c>
      <c r="N47">
        <v>56.024039000000002</v>
      </c>
      <c r="O47">
        <v>119.53519300000001</v>
      </c>
      <c r="P47">
        <v>99.680625000000006</v>
      </c>
      <c r="Q47">
        <v>8.7987439999999992</v>
      </c>
      <c r="R47">
        <v>22.828869000000001</v>
      </c>
      <c r="S47">
        <v>13.211468</v>
      </c>
      <c r="T47">
        <v>0</v>
      </c>
      <c r="U47">
        <v>332.75205</v>
      </c>
      <c r="V47">
        <v>14.948081999999999</v>
      </c>
      <c r="W47">
        <v>27.063737</v>
      </c>
      <c r="X47">
        <v>142.58860300000001</v>
      </c>
      <c r="Y47">
        <v>0</v>
      </c>
      <c r="Z47">
        <v>0</v>
      </c>
      <c r="AA47">
        <v>0</v>
      </c>
      <c r="AB47">
        <v>9.0193449999999995</v>
      </c>
      <c r="AC47">
        <v>0</v>
      </c>
      <c r="AD47">
        <v>17.620925</v>
      </c>
      <c r="AE47">
        <v>47.785375000000002</v>
      </c>
      <c r="AF47">
        <v>8.5776079999999997</v>
      </c>
      <c r="AG47">
        <v>38.918796</v>
      </c>
      <c r="AH47">
        <v>43.93777</v>
      </c>
      <c r="AI47">
        <v>0</v>
      </c>
      <c r="AJ47">
        <v>0</v>
      </c>
      <c r="AK47">
        <v>49.309939</v>
      </c>
      <c r="AL47">
        <v>38.750027000000003</v>
      </c>
      <c r="AM47">
        <v>0</v>
      </c>
      <c r="AN47">
        <v>0.79511500000000002</v>
      </c>
      <c r="AO47">
        <v>10.798855</v>
      </c>
      <c r="AP47">
        <v>11.763038999999999</v>
      </c>
      <c r="AQ47">
        <v>0</v>
      </c>
      <c r="AR47">
        <v>12.805517</v>
      </c>
      <c r="AS47">
        <v>11.052298</v>
      </c>
      <c r="AT47">
        <v>16.992837999999999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28.8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2033.5235309999991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415.63799999999998</v>
      </c>
      <c r="L48">
        <v>344.59947399999999</v>
      </c>
      <c r="M48">
        <v>88.927199999999999</v>
      </c>
      <c r="N48">
        <v>56.024039000000002</v>
      </c>
      <c r="O48">
        <v>119.53519300000001</v>
      </c>
      <c r="P48">
        <v>99.680625000000006</v>
      </c>
      <c r="Q48">
        <v>8.7987439999999992</v>
      </c>
      <c r="R48">
        <v>22.828869000000001</v>
      </c>
      <c r="S48">
        <v>13.211468</v>
      </c>
      <c r="T48">
        <v>0</v>
      </c>
      <c r="U48">
        <v>332.75205</v>
      </c>
      <c r="V48">
        <v>14.948081999999999</v>
      </c>
      <c r="W48">
        <v>27.063737</v>
      </c>
      <c r="X48">
        <v>142.58860300000001</v>
      </c>
      <c r="Y48">
        <v>0</v>
      </c>
      <c r="Z48">
        <v>0</v>
      </c>
      <c r="AA48">
        <v>0</v>
      </c>
      <c r="AB48">
        <v>9.0193449999999995</v>
      </c>
      <c r="AC48">
        <v>0</v>
      </c>
      <c r="AD48">
        <v>17.620925</v>
      </c>
      <c r="AE48">
        <v>47.785375000000002</v>
      </c>
      <c r="AF48">
        <v>8.5776079999999997</v>
      </c>
      <c r="AG48">
        <v>38.918796</v>
      </c>
      <c r="AH48">
        <v>43.93777</v>
      </c>
      <c r="AI48">
        <v>0</v>
      </c>
      <c r="AJ48">
        <v>0</v>
      </c>
      <c r="AK48">
        <v>49.309939</v>
      </c>
      <c r="AL48">
        <v>38.750027000000003</v>
      </c>
      <c r="AM48">
        <v>0</v>
      </c>
      <c r="AN48">
        <v>0.79511500000000002</v>
      </c>
      <c r="AO48">
        <v>10.798855</v>
      </c>
      <c r="AP48">
        <v>11.763038999999999</v>
      </c>
      <c r="AQ48">
        <v>0</v>
      </c>
      <c r="AR48">
        <v>12.805517</v>
      </c>
      <c r="AS48">
        <v>11.052298</v>
      </c>
      <c r="AT48">
        <v>16.992837999999999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31.7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2036.4235309999992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415.63799999999998</v>
      </c>
      <c r="L49">
        <v>343.08780999999999</v>
      </c>
      <c r="M49">
        <v>88.927199999999999</v>
      </c>
      <c r="N49">
        <v>56.024039000000002</v>
      </c>
      <c r="O49">
        <v>119.53519300000001</v>
      </c>
      <c r="P49">
        <v>99.680625000000006</v>
      </c>
      <c r="Q49">
        <v>8.7987439999999992</v>
      </c>
      <c r="R49">
        <v>22.828869000000001</v>
      </c>
      <c r="S49">
        <v>13.211468</v>
      </c>
      <c r="T49">
        <v>0</v>
      </c>
      <c r="U49">
        <v>332.75205</v>
      </c>
      <c r="V49">
        <v>14.948081999999999</v>
      </c>
      <c r="W49">
        <v>27.063737</v>
      </c>
      <c r="X49">
        <v>142.58860300000001</v>
      </c>
      <c r="Y49">
        <v>0</v>
      </c>
      <c r="Z49">
        <v>0</v>
      </c>
      <c r="AA49">
        <v>0</v>
      </c>
      <c r="AB49">
        <v>9.0193449999999995</v>
      </c>
      <c r="AC49">
        <v>0</v>
      </c>
      <c r="AD49">
        <v>0</v>
      </c>
      <c r="AE49">
        <v>47.785375000000002</v>
      </c>
      <c r="AF49">
        <v>8.5776079999999997</v>
      </c>
      <c r="AG49">
        <v>38.918796</v>
      </c>
      <c r="AH49">
        <v>43.93777</v>
      </c>
      <c r="AI49">
        <v>0</v>
      </c>
      <c r="AJ49">
        <v>0</v>
      </c>
      <c r="AK49">
        <v>49.309939</v>
      </c>
      <c r="AL49">
        <v>38.750027000000003</v>
      </c>
      <c r="AM49">
        <v>0</v>
      </c>
      <c r="AN49">
        <v>0.79511500000000002</v>
      </c>
      <c r="AO49">
        <v>10.798855</v>
      </c>
      <c r="AP49">
        <v>11.763038999999999</v>
      </c>
      <c r="AQ49">
        <v>0</v>
      </c>
      <c r="AR49">
        <v>23.476780999999999</v>
      </c>
      <c r="AS49">
        <v>11.052298</v>
      </c>
      <c r="AT49">
        <v>16.992837999999999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32.67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2028.9322059999997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415.63799999999998</v>
      </c>
      <c r="L50">
        <v>343.08780999999999</v>
      </c>
      <c r="M50">
        <v>88.927199999999999</v>
      </c>
      <c r="N50">
        <v>56.024039000000002</v>
      </c>
      <c r="O50">
        <v>119.53519300000001</v>
      </c>
      <c r="P50">
        <v>99.680625000000006</v>
      </c>
      <c r="Q50">
        <v>8.7987439999999992</v>
      </c>
      <c r="R50">
        <v>22.828869000000001</v>
      </c>
      <c r="S50">
        <v>13.211468</v>
      </c>
      <c r="T50">
        <v>0</v>
      </c>
      <c r="U50">
        <v>332.75205</v>
      </c>
      <c r="V50">
        <v>14.948081999999999</v>
      </c>
      <c r="W50">
        <v>27.063737</v>
      </c>
      <c r="X50">
        <v>142.58860300000001</v>
      </c>
      <c r="Y50">
        <v>0</v>
      </c>
      <c r="Z50">
        <v>0</v>
      </c>
      <c r="AA50">
        <v>0</v>
      </c>
      <c r="AB50">
        <v>9.0193449999999995</v>
      </c>
      <c r="AC50">
        <v>0</v>
      </c>
      <c r="AD50">
        <v>0</v>
      </c>
      <c r="AE50">
        <v>47.785375000000002</v>
      </c>
      <c r="AF50">
        <v>8.5776079999999997</v>
      </c>
      <c r="AG50">
        <v>38.918796</v>
      </c>
      <c r="AH50">
        <v>43.93777</v>
      </c>
      <c r="AI50">
        <v>0</v>
      </c>
      <c r="AJ50">
        <v>0</v>
      </c>
      <c r="AK50">
        <v>49.309939</v>
      </c>
      <c r="AL50">
        <v>38.750027000000003</v>
      </c>
      <c r="AM50">
        <v>0</v>
      </c>
      <c r="AN50">
        <v>0.79511500000000002</v>
      </c>
      <c r="AO50">
        <v>10.798855</v>
      </c>
      <c r="AP50">
        <v>11.763038999999999</v>
      </c>
      <c r="AQ50">
        <v>0</v>
      </c>
      <c r="AR50">
        <v>23.476780999999999</v>
      </c>
      <c r="AS50">
        <v>11.052298</v>
      </c>
      <c r="AT50">
        <v>16.992837999999999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33.64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2029.9022059999998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415.63799999999998</v>
      </c>
      <c r="L51">
        <v>332.5104</v>
      </c>
      <c r="M51">
        <v>88.927199999999999</v>
      </c>
      <c r="N51">
        <v>56.024039000000002</v>
      </c>
      <c r="O51">
        <v>119.53519300000001</v>
      </c>
      <c r="P51">
        <v>99.680625000000006</v>
      </c>
      <c r="Q51">
        <v>10.462092</v>
      </c>
      <c r="R51">
        <v>22.828869000000001</v>
      </c>
      <c r="S51">
        <v>13.698638000000001</v>
      </c>
      <c r="T51">
        <v>0</v>
      </c>
      <c r="U51">
        <v>332.75205</v>
      </c>
      <c r="V51">
        <v>14.948081999999999</v>
      </c>
      <c r="W51">
        <v>27.063737</v>
      </c>
      <c r="X51">
        <v>142.58860300000001</v>
      </c>
      <c r="Y51">
        <v>0</v>
      </c>
      <c r="Z51">
        <v>0</v>
      </c>
      <c r="AA51">
        <v>0</v>
      </c>
      <c r="AB51">
        <v>9.0193449999999995</v>
      </c>
      <c r="AC51">
        <v>0</v>
      </c>
      <c r="AD51">
        <v>0</v>
      </c>
      <c r="AE51">
        <v>47.785375000000002</v>
      </c>
      <c r="AF51">
        <v>8.5776079999999997</v>
      </c>
      <c r="AG51">
        <v>38.918796</v>
      </c>
      <c r="AH51">
        <v>43.93777</v>
      </c>
      <c r="AI51">
        <v>0</v>
      </c>
      <c r="AJ51">
        <v>0</v>
      </c>
      <c r="AK51">
        <v>49.309939</v>
      </c>
      <c r="AL51">
        <v>38.750027000000003</v>
      </c>
      <c r="AM51">
        <v>0</v>
      </c>
      <c r="AN51">
        <v>0.79511500000000002</v>
      </c>
      <c r="AO51">
        <v>10.798855</v>
      </c>
      <c r="AP51">
        <v>11.763038999999999</v>
      </c>
      <c r="AQ51">
        <v>0</v>
      </c>
      <c r="AR51">
        <v>23.476780999999999</v>
      </c>
      <c r="AS51">
        <v>11.052298</v>
      </c>
      <c r="AT51">
        <v>16.992837999999999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33.64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2021.4753139999998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415.63799999999998</v>
      </c>
      <c r="L52">
        <v>332.5104</v>
      </c>
      <c r="M52">
        <v>88.927199999999999</v>
      </c>
      <c r="N52">
        <v>56.024039000000002</v>
      </c>
      <c r="O52">
        <v>119.53519300000001</v>
      </c>
      <c r="P52">
        <v>99.680625000000006</v>
      </c>
      <c r="Q52">
        <v>11.537946</v>
      </c>
      <c r="R52">
        <v>22.828869000000001</v>
      </c>
      <c r="S52">
        <v>13.698638000000001</v>
      </c>
      <c r="T52">
        <v>0</v>
      </c>
      <c r="U52">
        <v>332.75205</v>
      </c>
      <c r="V52">
        <v>14.948081999999999</v>
      </c>
      <c r="W52">
        <v>27.063737</v>
      </c>
      <c r="X52">
        <v>142.58860300000001</v>
      </c>
      <c r="Y52">
        <v>0</v>
      </c>
      <c r="Z52">
        <v>0</v>
      </c>
      <c r="AA52">
        <v>0</v>
      </c>
      <c r="AB52">
        <v>9.0193449999999995</v>
      </c>
      <c r="AC52">
        <v>0</v>
      </c>
      <c r="AD52">
        <v>0</v>
      </c>
      <c r="AE52">
        <v>47.785375000000002</v>
      </c>
      <c r="AF52">
        <v>8.5776079999999997</v>
      </c>
      <c r="AG52">
        <v>38.918796</v>
      </c>
      <c r="AH52">
        <v>43.93777</v>
      </c>
      <c r="AI52">
        <v>0</v>
      </c>
      <c r="AJ52">
        <v>0</v>
      </c>
      <c r="AK52">
        <v>49.309939</v>
      </c>
      <c r="AL52">
        <v>38.750027000000003</v>
      </c>
      <c r="AM52">
        <v>0</v>
      </c>
      <c r="AN52">
        <v>0.79511500000000002</v>
      </c>
      <c r="AO52">
        <v>10.798855</v>
      </c>
      <c r="AP52">
        <v>11.763038999999999</v>
      </c>
      <c r="AQ52">
        <v>0</v>
      </c>
      <c r="AR52">
        <v>23.476780999999999</v>
      </c>
      <c r="AS52">
        <v>11.052298</v>
      </c>
      <c r="AT52">
        <v>16.992837999999999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34.6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2023.5111679999998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415.63799999999998</v>
      </c>
      <c r="L53">
        <v>332.5104</v>
      </c>
      <c r="M53">
        <v>88.927199999999999</v>
      </c>
      <c r="N53">
        <v>56.024039000000002</v>
      </c>
      <c r="O53">
        <v>119.53519300000001</v>
      </c>
      <c r="P53">
        <v>99.680625000000006</v>
      </c>
      <c r="Q53">
        <v>11.537946</v>
      </c>
      <c r="R53">
        <v>22.828869000000001</v>
      </c>
      <c r="S53">
        <v>13.698638000000001</v>
      </c>
      <c r="T53">
        <v>0</v>
      </c>
      <c r="U53">
        <v>332.75205</v>
      </c>
      <c r="V53">
        <v>14.948081999999999</v>
      </c>
      <c r="W53">
        <v>27.063737</v>
      </c>
      <c r="X53">
        <v>142.58860300000001</v>
      </c>
      <c r="Y53">
        <v>0</v>
      </c>
      <c r="Z53">
        <v>0</v>
      </c>
      <c r="AA53">
        <v>0</v>
      </c>
      <c r="AB53">
        <v>9.0193449999999995</v>
      </c>
      <c r="AC53">
        <v>0</v>
      </c>
      <c r="AD53">
        <v>0</v>
      </c>
      <c r="AE53">
        <v>47.785375000000002</v>
      </c>
      <c r="AF53">
        <v>8.5776079999999997</v>
      </c>
      <c r="AG53">
        <v>38.918796</v>
      </c>
      <c r="AH53">
        <v>43.93777</v>
      </c>
      <c r="AI53">
        <v>0</v>
      </c>
      <c r="AJ53">
        <v>0</v>
      </c>
      <c r="AK53">
        <v>49.309939</v>
      </c>
      <c r="AL53">
        <v>38.750027000000003</v>
      </c>
      <c r="AM53">
        <v>0</v>
      </c>
      <c r="AN53">
        <v>0.79511500000000002</v>
      </c>
      <c r="AO53">
        <v>10.798855</v>
      </c>
      <c r="AP53">
        <v>11.763038999999999</v>
      </c>
      <c r="AQ53">
        <v>0</v>
      </c>
      <c r="AR53">
        <v>12.805517</v>
      </c>
      <c r="AS53">
        <v>11.052298</v>
      </c>
      <c r="AT53">
        <v>16.992837999999999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36.54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2014.7799039999998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415.63799999999998</v>
      </c>
      <c r="L54">
        <v>332.5104</v>
      </c>
      <c r="M54">
        <v>88.927199999999999</v>
      </c>
      <c r="N54">
        <v>56.024039000000002</v>
      </c>
      <c r="O54">
        <v>119.53519300000001</v>
      </c>
      <c r="P54">
        <v>99.680625000000006</v>
      </c>
      <c r="Q54">
        <v>11.537946</v>
      </c>
      <c r="R54">
        <v>22.828869000000001</v>
      </c>
      <c r="S54">
        <v>13.698638000000001</v>
      </c>
      <c r="T54">
        <v>0</v>
      </c>
      <c r="U54">
        <v>332.75205</v>
      </c>
      <c r="V54">
        <v>14.948081999999999</v>
      </c>
      <c r="W54">
        <v>27.063737</v>
      </c>
      <c r="X54">
        <v>142.58860300000001</v>
      </c>
      <c r="Y54">
        <v>0</v>
      </c>
      <c r="Z54">
        <v>0</v>
      </c>
      <c r="AA54">
        <v>0</v>
      </c>
      <c r="AB54">
        <v>9.0193449999999995</v>
      </c>
      <c r="AC54">
        <v>0</v>
      </c>
      <c r="AD54">
        <v>0</v>
      </c>
      <c r="AE54">
        <v>47.785375000000002</v>
      </c>
      <c r="AF54">
        <v>8.5776079999999997</v>
      </c>
      <c r="AG54">
        <v>38.918796</v>
      </c>
      <c r="AH54">
        <v>43.93777</v>
      </c>
      <c r="AI54">
        <v>0</v>
      </c>
      <c r="AJ54">
        <v>0</v>
      </c>
      <c r="AK54">
        <v>49.309939</v>
      </c>
      <c r="AL54">
        <v>38.750027000000003</v>
      </c>
      <c r="AM54">
        <v>0</v>
      </c>
      <c r="AN54">
        <v>0.79511500000000002</v>
      </c>
      <c r="AO54">
        <v>10.798855</v>
      </c>
      <c r="AP54">
        <v>11.763038999999999</v>
      </c>
      <c r="AQ54">
        <v>0</v>
      </c>
      <c r="AR54">
        <v>12.805517</v>
      </c>
      <c r="AS54">
        <v>11.052298</v>
      </c>
      <c r="AT54">
        <v>16.992837999999999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37.5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2015.7399039999998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415.63799999999998</v>
      </c>
      <c r="L55">
        <v>332.5104</v>
      </c>
      <c r="M55">
        <v>88.927199999999999</v>
      </c>
      <c r="N55">
        <v>56.024039000000002</v>
      </c>
      <c r="O55">
        <v>119.53519300000001</v>
      </c>
      <c r="P55">
        <v>99.680625000000006</v>
      </c>
      <c r="Q55">
        <v>11.537946</v>
      </c>
      <c r="R55">
        <v>22.828869000000001</v>
      </c>
      <c r="S55">
        <v>13.698638000000001</v>
      </c>
      <c r="T55">
        <v>0</v>
      </c>
      <c r="U55">
        <v>332.75205</v>
      </c>
      <c r="V55">
        <v>14.948081999999999</v>
      </c>
      <c r="W55">
        <v>27.063737</v>
      </c>
      <c r="X55">
        <v>142.58860300000001</v>
      </c>
      <c r="Y55">
        <v>0</v>
      </c>
      <c r="Z55">
        <v>0</v>
      </c>
      <c r="AA55">
        <v>0</v>
      </c>
      <c r="AB55">
        <v>9.0193449999999995</v>
      </c>
      <c r="AC55">
        <v>0</v>
      </c>
      <c r="AD55">
        <v>0</v>
      </c>
      <c r="AE55">
        <v>47.785375000000002</v>
      </c>
      <c r="AF55">
        <v>8.5776079999999997</v>
      </c>
      <c r="AG55">
        <v>38.918796</v>
      </c>
      <c r="AH55">
        <v>43.93777</v>
      </c>
      <c r="AI55">
        <v>0</v>
      </c>
      <c r="AJ55">
        <v>0</v>
      </c>
      <c r="AK55">
        <v>49.309939</v>
      </c>
      <c r="AL55">
        <v>38.750027000000003</v>
      </c>
      <c r="AM55">
        <v>0</v>
      </c>
      <c r="AN55">
        <v>0.79511500000000002</v>
      </c>
      <c r="AO55">
        <v>8.5254119999999993</v>
      </c>
      <c r="AP55">
        <v>11.763038999999999</v>
      </c>
      <c r="AQ55">
        <v>0</v>
      </c>
      <c r="AR55">
        <v>25.611034</v>
      </c>
      <c r="AS55">
        <v>11.052298</v>
      </c>
      <c r="AT55">
        <v>16.992837999999999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38.47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2027.2419779999998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415.63799999999998</v>
      </c>
      <c r="L56">
        <v>332.5104</v>
      </c>
      <c r="M56">
        <v>88.927199999999999</v>
      </c>
      <c r="N56">
        <v>56.024039000000002</v>
      </c>
      <c r="O56">
        <v>119.53519300000001</v>
      </c>
      <c r="P56">
        <v>99.680625000000006</v>
      </c>
      <c r="Q56">
        <v>11.537946</v>
      </c>
      <c r="R56">
        <v>22.828869000000001</v>
      </c>
      <c r="S56">
        <v>13.698638000000001</v>
      </c>
      <c r="T56">
        <v>0</v>
      </c>
      <c r="U56">
        <v>332.75205</v>
      </c>
      <c r="V56">
        <v>14.948081999999999</v>
      </c>
      <c r="W56">
        <v>27.063737</v>
      </c>
      <c r="X56">
        <v>142.58860300000001</v>
      </c>
      <c r="Y56">
        <v>0</v>
      </c>
      <c r="Z56">
        <v>0</v>
      </c>
      <c r="AA56">
        <v>0</v>
      </c>
      <c r="AB56">
        <v>9.0193449999999995</v>
      </c>
      <c r="AC56">
        <v>0</v>
      </c>
      <c r="AD56">
        <v>0</v>
      </c>
      <c r="AE56">
        <v>47.785375000000002</v>
      </c>
      <c r="AF56">
        <v>8.5776079999999997</v>
      </c>
      <c r="AG56">
        <v>38.918796</v>
      </c>
      <c r="AH56">
        <v>43.93777</v>
      </c>
      <c r="AI56">
        <v>0</v>
      </c>
      <c r="AJ56">
        <v>0</v>
      </c>
      <c r="AK56">
        <v>49.309939</v>
      </c>
      <c r="AL56">
        <v>38.750027000000003</v>
      </c>
      <c r="AM56">
        <v>0</v>
      </c>
      <c r="AN56">
        <v>0.79511500000000002</v>
      </c>
      <c r="AO56">
        <v>8.5254119999999993</v>
      </c>
      <c r="AP56">
        <v>11.763038999999999</v>
      </c>
      <c r="AQ56">
        <v>0</v>
      </c>
      <c r="AR56">
        <v>25.611034</v>
      </c>
      <c r="AS56">
        <v>11.052298</v>
      </c>
      <c r="AT56">
        <v>16.992837999999999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38.47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2027.2419779999998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424.732643</v>
      </c>
      <c r="L57">
        <v>332.5104</v>
      </c>
      <c r="M57">
        <v>88.927199999999999</v>
      </c>
      <c r="N57">
        <v>56.024039000000002</v>
      </c>
      <c r="O57">
        <v>119.53519300000001</v>
      </c>
      <c r="P57">
        <v>99.680625000000006</v>
      </c>
      <c r="Q57">
        <v>11.537946</v>
      </c>
      <c r="R57">
        <v>35.399791999999998</v>
      </c>
      <c r="S57">
        <v>13.698638000000001</v>
      </c>
      <c r="T57">
        <v>0</v>
      </c>
      <c r="U57">
        <v>332.75205</v>
      </c>
      <c r="V57">
        <v>8.8005060000000004</v>
      </c>
      <c r="W57">
        <v>27.063737</v>
      </c>
      <c r="X57">
        <v>142.58860300000001</v>
      </c>
      <c r="Y57">
        <v>0</v>
      </c>
      <c r="Z57">
        <v>0</v>
      </c>
      <c r="AA57">
        <v>0</v>
      </c>
      <c r="AB57">
        <v>9.0193449999999995</v>
      </c>
      <c r="AC57">
        <v>0</v>
      </c>
      <c r="AD57">
        <v>0</v>
      </c>
      <c r="AE57">
        <v>47.785375000000002</v>
      </c>
      <c r="AF57">
        <v>8.5776079999999997</v>
      </c>
      <c r="AG57">
        <v>38.918796</v>
      </c>
      <c r="AH57">
        <v>43.93777</v>
      </c>
      <c r="AI57">
        <v>0</v>
      </c>
      <c r="AJ57">
        <v>0</v>
      </c>
      <c r="AK57">
        <v>49.309939</v>
      </c>
      <c r="AL57">
        <v>38.750027000000003</v>
      </c>
      <c r="AM57">
        <v>0</v>
      </c>
      <c r="AN57">
        <v>0.79511500000000002</v>
      </c>
      <c r="AO57">
        <v>8.5254119999999993</v>
      </c>
      <c r="AP57">
        <v>11.763038999999999</v>
      </c>
      <c r="AQ57">
        <v>0</v>
      </c>
      <c r="AR57">
        <v>16.006896000000001</v>
      </c>
      <c r="AS57">
        <v>14.302974000000001</v>
      </c>
      <c r="AT57">
        <v>16.992837999999999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39.44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2037.3765059999996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424.732643</v>
      </c>
      <c r="L58">
        <v>332.5104</v>
      </c>
      <c r="M58">
        <v>88.927199999999999</v>
      </c>
      <c r="N58">
        <v>56.024039000000002</v>
      </c>
      <c r="O58">
        <v>119.53519300000001</v>
      </c>
      <c r="P58">
        <v>99.680625000000006</v>
      </c>
      <c r="Q58">
        <v>11.537946</v>
      </c>
      <c r="R58">
        <v>35.399791999999998</v>
      </c>
      <c r="S58">
        <v>13.698638000000001</v>
      </c>
      <c r="T58">
        <v>0</v>
      </c>
      <c r="U58">
        <v>332.75205</v>
      </c>
      <c r="V58">
        <v>14.948081999999999</v>
      </c>
      <c r="W58">
        <v>27.063737</v>
      </c>
      <c r="X58">
        <v>142.58860300000001</v>
      </c>
      <c r="Y58">
        <v>0</v>
      </c>
      <c r="Z58">
        <v>0</v>
      </c>
      <c r="AA58">
        <v>0</v>
      </c>
      <c r="AB58">
        <v>9.0193449999999995</v>
      </c>
      <c r="AC58">
        <v>0</v>
      </c>
      <c r="AD58">
        <v>0</v>
      </c>
      <c r="AE58">
        <v>47.785375000000002</v>
      </c>
      <c r="AF58">
        <v>8.5776079999999997</v>
      </c>
      <c r="AG58">
        <v>38.918796</v>
      </c>
      <c r="AH58">
        <v>43.93777</v>
      </c>
      <c r="AI58">
        <v>0</v>
      </c>
      <c r="AJ58">
        <v>0</v>
      </c>
      <c r="AK58">
        <v>49.309939</v>
      </c>
      <c r="AL58">
        <v>38.750027000000003</v>
      </c>
      <c r="AM58">
        <v>0</v>
      </c>
      <c r="AN58">
        <v>0.79511500000000002</v>
      </c>
      <c r="AO58">
        <v>8.5254119999999993</v>
      </c>
      <c r="AP58">
        <v>11.763038999999999</v>
      </c>
      <c r="AQ58">
        <v>0</v>
      </c>
      <c r="AR58">
        <v>16.006896000000001</v>
      </c>
      <c r="AS58">
        <v>14.302974000000001</v>
      </c>
      <c r="AT58">
        <v>16.992837999999999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37.5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2041.5840819999994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448.89764300000002</v>
      </c>
      <c r="L59">
        <v>361.50839999999999</v>
      </c>
      <c r="M59">
        <v>88.927199999999999</v>
      </c>
      <c r="N59">
        <v>56.024039000000002</v>
      </c>
      <c r="O59">
        <v>119.53519300000001</v>
      </c>
      <c r="P59">
        <v>99.680625000000006</v>
      </c>
      <c r="Q59">
        <v>11.537946</v>
      </c>
      <c r="R59">
        <v>35.399791999999998</v>
      </c>
      <c r="S59">
        <v>13.698638000000001</v>
      </c>
      <c r="T59">
        <v>0</v>
      </c>
      <c r="U59">
        <v>332.75205</v>
      </c>
      <c r="V59">
        <v>14.948081999999999</v>
      </c>
      <c r="W59">
        <v>27.063737</v>
      </c>
      <c r="X59">
        <v>142.58860300000001</v>
      </c>
      <c r="Y59">
        <v>0</v>
      </c>
      <c r="Z59">
        <v>0</v>
      </c>
      <c r="AA59">
        <v>0</v>
      </c>
      <c r="AB59">
        <v>9.0193449999999995</v>
      </c>
      <c r="AC59">
        <v>0</v>
      </c>
      <c r="AD59">
        <v>0</v>
      </c>
      <c r="AE59">
        <v>47.785375000000002</v>
      </c>
      <c r="AF59">
        <v>8.5776079999999997</v>
      </c>
      <c r="AG59">
        <v>38.918796</v>
      </c>
      <c r="AH59">
        <v>62.245173999999999</v>
      </c>
      <c r="AI59">
        <v>0</v>
      </c>
      <c r="AJ59">
        <v>0</v>
      </c>
      <c r="AK59">
        <v>49.309939</v>
      </c>
      <c r="AL59">
        <v>38.750027000000003</v>
      </c>
      <c r="AM59">
        <v>0</v>
      </c>
      <c r="AN59">
        <v>0.79511500000000002</v>
      </c>
      <c r="AO59">
        <v>8.5254119999999993</v>
      </c>
      <c r="AP59">
        <v>11.763038999999999</v>
      </c>
      <c r="AQ59">
        <v>0</v>
      </c>
      <c r="AR59">
        <v>10.671264000000001</v>
      </c>
      <c r="AS59">
        <v>14.302974000000001</v>
      </c>
      <c r="AT59">
        <v>16.992837999999999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38.47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2108.6888539999995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473.06264299999998</v>
      </c>
      <c r="L60">
        <v>361.50839999999999</v>
      </c>
      <c r="M60">
        <v>88.927199999999999</v>
      </c>
      <c r="N60">
        <v>56.024039000000002</v>
      </c>
      <c r="O60">
        <v>119.53519300000001</v>
      </c>
      <c r="P60">
        <v>99.680625000000006</v>
      </c>
      <c r="Q60">
        <v>11.537946</v>
      </c>
      <c r="R60">
        <v>35.399791999999998</v>
      </c>
      <c r="S60">
        <v>13.698638000000001</v>
      </c>
      <c r="T60">
        <v>0</v>
      </c>
      <c r="U60">
        <v>332.75205</v>
      </c>
      <c r="V60">
        <v>14.948081999999999</v>
      </c>
      <c r="W60">
        <v>27.063737</v>
      </c>
      <c r="X60">
        <v>142.58860300000001</v>
      </c>
      <c r="Y60">
        <v>0</v>
      </c>
      <c r="Z60">
        <v>0</v>
      </c>
      <c r="AA60">
        <v>0</v>
      </c>
      <c r="AB60">
        <v>9.0193449999999995</v>
      </c>
      <c r="AC60">
        <v>0</v>
      </c>
      <c r="AD60">
        <v>0</v>
      </c>
      <c r="AE60">
        <v>47.785375000000002</v>
      </c>
      <c r="AF60">
        <v>8.5776079999999997</v>
      </c>
      <c r="AG60">
        <v>38.918796</v>
      </c>
      <c r="AH60">
        <v>62.245173999999999</v>
      </c>
      <c r="AI60">
        <v>0</v>
      </c>
      <c r="AJ60">
        <v>0</v>
      </c>
      <c r="AK60">
        <v>49.309939</v>
      </c>
      <c r="AL60">
        <v>38.750027000000003</v>
      </c>
      <c r="AM60">
        <v>0</v>
      </c>
      <c r="AN60">
        <v>0.79511500000000002</v>
      </c>
      <c r="AO60">
        <v>8.5254119999999993</v>
      </c>
      <c r="AP60">
        <v>11.763038999999999</v>
      </c>
      <c r="AQ60">
        <v>0</v>
      </c>
      <c r="AR60">
        <v>10.671264000000001</v>
      </c>
      <c r="AS60">
        <v>14.302974000000001</v>
      </c>
      <c r="AT60">
        <v>16.992837999999999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40.4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2134.7838539999998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473.06264299999998</v>
      </c>
      <c r="L61">
        <v>361.50839999999999</v>
      </c>
      <c r="M61">
        <v>88.927199999999999</v>
      </c>
      <c r="N61">
        <v>56.024039000000002</v>
      </c>
      <c r="O61">
        <v>119.53519300000001</v>
      </c>
      <c r="P61">
        <v>99.680625000000006</v>
      </c>
      <c r="Q61">
        <v>11.537946</v>
      </c>
      <c r="R61">
        <v>35.399791999999998</v>
      </c>
      <c r="S61">
        <v>13.698638000000001</v>
      </c>
      <c r="T61">
        <v>0</v>
      </c>
      <c r="U61">
        <v>332.75205</v>
      </c>
      <c r="V61">
        <v>14.948081999999999</v>
      </c>
      <c r="W61">
        <v>27.063737</v>
      </c>
      <c r="X61">
        <v>142.58860300000001</v>
      </c>
      <c r="Y61">
        <v>0</v>
      </c>
      <c r="Z61">
        <v>6.3030049999999997</v>
      </c>
      <c r="AA61">
        <v>0</v>
      </c>
      <c r="AB61">
        <v>9.0193449999999995</v>
      </c>
      <c r="AC61">
        <v>0</v>
      </c>
      <c r="AD61">
        <v>0</v>
      </c>
      <c r="AE61">
        <v>47.785375000000002</v>
      </c>
      <c r="AF61">
        <v>8.5776079999999997</v>
      </c>
      <c r="AG61">
        <v>38.918796</v>
      </c>
      <c r="AH61">
        <v>62.245173999999999</v>
      </c>
      <c r="AI61">
        <v>0</v>
      </c>
      <c r="AJ61">
        <v>0</v>
      </c>
      <c r="AK61">
        <v>49.309939</v>
      </c>
      <c r="AL61">
        <v>38.750027000000003</v>
      </c>
      <c r="AM61">
        <v>0</v>
      </c>
      <c r="AN61">
        <v>0.79511500000000002</v>
      </c>
      <c r="AO61">
        <v>8.5254119999999993</v>
      </c>
      <c r="AP61">
        <v>11.763038999999999</v>
      </c>
      <c r="AQ61">
        <v>0</v>
      </c>
      <c r="AR61">
        <v>10.671264000000001</v>
      </c>
      <c r="AS61">
        <v>14.302974000000001</v>
      </c>
      <c r="AT61">
        <v>16.992837999999999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39.44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2140.126859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521.39264300000002</v>
      </c>
      <c r="L62">
        <v>361.50839999999999</v>
      </c>
      <c r="M62">
        <v>88.927199999999999</v>
      </c>
      <c r="N62">
        <v>56.024039000000002</v>
      </c>
      <c r="O62">
        <v>119.53519300000001</v>
      </c>
      <c r="P62">
        <v>99.680625000000006</v>
      </c>
      <c r="Q62">
        <v>11.537946</v>
      </c>
      <c r="R62">
        <v>35.399791999999998</v>
      </c>
      <c r="S62">
        <v>13.698638000000001</v>
      </c>
      <c r="T62">
        <v>0</v>
      </c>
      <c r="U62">
        <v>332.75205</v>
      </c>
      <c r="V62">
        <v>14.948081999999999</v>
      </c>
      <c r="W62">
        <v>27.063737</v>
      </c>
      <c r="X62">
        <v>142.58860300000001</v>
      </c>
      <c r="Y62">
        <v>0</v>
      </c>
      <c r="Z62">
        <v>6.3030049999999997</v>
      </c>
      <c r="AA62">
        <v>0</v>
      </c>
      <c r="AB62">
        <v>9.0193449999999995</v>
      </c>
      <c r="AC62">
        <v>0</v>
      </c>
      <c r="AD62">
        <v>0</v>
      </c>
      <c r="AE62">
        <v>47.785375000000002</v>
      </c>
      <c r="AF62">
        <v>8.5776079999999997</v>
      </c>
      <c r="AG62">
        <v>38.918796</v>
      </c>
      <c r="AH62">
        <v>62.245173999999999</v>
      </c>
      <c r="AI62">
        <v>0</v>
      </c>
      <c r="AJ62">
        <v>0</v>
      </c>
      <c r="AK62">
        <v>49.309939</v>
      </c>
      <c r="AL62">
        <v>38.750027000000003</v>
      </c>
      <c r="AM62">
        <v>0</v>
      </c>
      <c r="AN62">
        <v>0.79511500000000002</v>
      </c>
      <c r="AO62">
        <v>10.230494</v>
      </c>
      <c r="AP62">
        <v>11.763038999999999</v>
      </c>
      <c r="AQ62">
        <v>0</v>
      </c>
      <c r="AR62">
        <v>10.671264000000001</v>
      </c>
      <c r="AS62">
        <v>14.302974000000001</v>
      </c>
      <c r="AT62">
        <v>16.992837999999999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40.4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2191.1219409999994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557.475821</v>
      </c>
      <c r="L63">
        <v>360.83177999999998</v>
      </c>
      <c r="M63">
        <v>88.927199999999999</v>
      </c>
      <c r="N63">
        <v>56.024039000000002</v>
      </c>
      <c r="O63">
        <v>119.53519300000001</v>
      </c>
      <c r="P63">
        <v>99.680625000000006</v>
      </c>
      <c r="Q63">
        <v>11.537946</v>
      </c>
      <c r="R63">
        <v>35.399791999999998</v>
      </c>
      <c r="S63">
        <v>13.698638000000001</v>
      </c>
      <c r="T63">
        <v>0</v>
      </c>
      <c r="U63">
        <v>332.75205</v>
      </c>
      <c r="V63">
        <v>14.948081999999999</v>
      </c>
      <c r="W63">
        <v>27.063737</v>
      </c>
      <c r="X63">
        <v>142.58860300000001</v>
      </c>
      <c r="Y63">
        <v>0</v>
      </c>
      <c r="Z63">
        <v>6.3030049999999997</v>
      </c>
      <c r="AA63">
        <v>0</v>
      </c>
      <c r="AB63">
        <v>9.0193449999999995</v>
      </c>
      <c r="AC63">
        <v>0</v>
      </c>
      <c r="AD63">
        <v>0</v>
      </c>
      <c r="AE63">
        <v>47.785375000000002</v>
      </c>
      <c r="AF63">
        <v>8.5776079999999997</v>
      </c>
      <c r="AG63">
        <v>38.918796</v>
      </c>
      <c r="AH63">
        <v>62.245173999999999</v>
      </c>
      <c r="AI63">
        <v>0</v>
      </c>
      <c r="AJ63">
        <v>0</v>
      </c>
      <c r="AK63">
        <v>49.309939</v>
      </c>
      <c r="AL63">
        <v>38.750027000000003</v>
      </c>
      <c r="AM63">
        <v>0</v>
      </c>
      <c r="AN63">
        <v>0.79511500000000002</v>
      </c>
      <c r="AO63">
        <v>10.230494</v>
      </c>
      <c r="AP63">
        <v>11.763038999999999</v>
      </c>
      <c r="AQ63">
        <v>0</v>
      </c>
      <c r="AR63">
        <v>16.006896000000001</v>
      </c>
      <c r="AS63">
        <v>11.052298</v>
      </c>
      <c r="AT63">
        <v>16.992837999999999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41.37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2229.5834549999995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581.64845700000001</v>
      </c>
      <c r="L64">
        <v>360.83177999999998</v>
      </c>
      <c r="M64">
        <v>88.927199999999999</v>
      </c>
      <c r="N64">
        <v>56.024039000000002</v>
      </c>
      <c r="O64">
        <v>119.53519300000001</v>
      </c>
      <c r="P64">
        <v>99.680625000000006</v>
      </c>
      <c r="Q64">
        <v>11.537946</v>
      </c>
      <c r="R64">
        <v>40.974271000000002</v>
      </c>
      <c r="S64">
        <v>13.698638000000001</v>
      </c>
      <c r="T64">
        <v>0</v>
      </c>
      <c r="U64">
        <v>332.75205</v>
      </c>
      <c r="V64">
        <v>20.037617999999998</v>
      </c>
      <c r="W64">
        <v>31.095618999999999</v>
      </c>
      <c r="X64">
        <v>142.58860300000001</v>
      </c>
      <c r="Y64">
        <v>0</v>
      </c>
      <c r="Z64">
        <v>6.3030049999999997</v>
      </c>
      <c r="AA64">
        <v>0</v>
      </c>
      <c r="AB64">
        <v>9.0193449999999995</v>
      </c>
      <c r="AC64">
        <v>0</v>
      </c>
      <c r="AD64">
        <v>0</v>
      </c>
      <c r="AE64">
        <v>47.785375000000002</v>
      </c>
      <c r="AF64">
        <v>8.5776079999999997</v>
      </c>
      <c r="AG64">
        <v>38.918796</v>
      </c>
      <c r="AH64">
        <v>62.245173999999999</v>
      </c>
      <c r="AI64">
        <v>0</v>
      </c>
      <c r="AJ64">
        <v>0</v>
      </c>
      <c r="AK64">
        <v>49.309939</v>
      </c>
      <c r="AL64">
        <v>38.750027000000003</v>
      </c>
      <c r="AM64">
        <v>0</v>
      </c>
      <c r="AN64">
        <v>0.79511500000000002</v>
      </c>
      <c r="AO64">
        <v>10.230494</v>
      </c>
      <c r="AP64">
        <v>11.763038999999999</v>
      </c>
      <c r="AQ64">
        <v>0</v>
      </c>
      <c r="AR64">
        <v>16.006896000000001</v>
      </c>
      <c r="AS64">
        <v>11.052298</v>
      </c>
      <c r="AT64">
        <v>16.992837999999999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41.37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2268.4519879999998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574.48701400000004</v>
      </c>
      <c r="L65">
        <v>329.64764700000001</v>
      </c>
      <c r="M65">
        <v>88.927199999999999</v>
      </c>
      <c r="N65">
        <v>56.024039000000002</v>
      </c>
      <c r="O65">
        <v>119.53519300000001</v>
      </c>
      <c r="P65">
        <v>99.680625000000006</v>
      </c>
      <c r="Q65">
        <v>11.537946</v>
      </c>
      <c r="R65">
        <v>40.974271000000002</v>
      </c>
      <c r="S65">
        <v>13.698638000000001</v>
      </c>
      <c r="T65">
        <v>0</v>
      </c>
      <c r="U65">
        <v>335.68809800000002</v>
      </c>
      <c r="V65">
        <v>20.037617999999998</v>
      </c>
      <c r="W65">
        <v>31.095618999999999</v>
      </c>
      <c r="X65">
        <v>142.58860300000001</v>
      </c>
      <c r="Y65">
        <v>0</v>
      </c>
      <c r="Z65">
        <v>6.3030049999999997</v>
      </c>
      <c r="AA65">
        <v>0</v>
      </c>
      <c r="AB65">
        <v>9.0193449999999995</v>
      </c>
      <c r="AC65">
        <v>0</v>
      </c>
      <c r="AD65">
        <v>0</v>
      </c>
      <c r="AE65">
        <v>47.785375000000002</v>
      </c>
      <c r="AF65">
        <v>8.5776079999999997</v>
      </c>
      <c r="AG65">
        <v>38.918796</v>
      </c>
      <c r="AH65">
        <v>62.245173999999999</v>
      </c>
      <c r="AI65">
        <v>0</v>
      </c>
      <c r="AJ65">
        <v>0</v>
      </c>
      <c r="AK65">
        <v>49.309939</v>
      </c>
      <c r="AL65">
        <v>23.586973</v>
      </c>
      <c r="AM65">
        <v>0</v>
      </c>
      <c r="AN65">
        <v>0.79511500000000002</v>
      </c>
      <c r="AO65">
        <v>10.230494</v>
      </c>
      <c r="AP65">
        <v>11.763038999999999</v>
      </c>
      <c r="AQ65">
        <v>0</v>
      </c>
      <c r="AR65">
        <v>16.006896000000001</v>
      </c>
      <c r="AS65">
        <v>11.052298</v>
      </c>
      <c r="AT65">
        <v>16.992837999999999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41.37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2217.8794059999996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603.48501399999998</v>
      </c>
      <c r="L66">
        <v>326.84286300000002</v>
      </c>
      <c r="M66">
        <v>88.927199999999999</v>
      </c>
      <c r="N66">
        <v>56.024039000000002</v>
      </c>
      <c r="O66">
        <v>119.53519300000001</v>
      </c>
      <c r="P66">
        <v>99.680625000000006</v>
      </c>
      <c r="Q66">
        <v>11.537946</v>
      </c>
      <c r="R66">
        <v>40.974271000000002</v>
      </c>
      <c r="S66">
        <v>13.698638000000001</v>
      </c>
      <c r="T66">
        <v>0</v>
      </c>
      <c r="U66">
        <v>336.01432499999999</v>
      </c>
      <c r="V66">
        <v>20.037617999999998</v>
      </c>
      <c r="W66">
        <v>31.095618999999999</v>
      </c>
      <c r="X66">
        <v>142.58860300000001</v>
      </c>
      <c r="Y66">
        <v>0</v>
      </c>
      <c r="Z66">
        <v>6.3030049999999997</v>
      </c>
      <c r="AA66">
        <v>0</v>
      </c>
      <c r="AB66">
        <v>9.0193449999999995</v>
      </c>
      <c r="AC66">
        <v>0</v>
      </c>
      <c r="AD66">
        <v>0</v>
      </c>
      <c r="AE66">
        <v>47.785375000000002</v>
      </c>
      <c r="AF66">
        <v>8.5776079999999997</v>
      </c>
      <c r="AG66">
        <v>38.918796</v>
      </c>
      <c r="AH66">
        <v>67.828931999999995</v>
      </c>
      <c r="AI66">
        <v>0</v>
      </c>
      <c r="AJ66">
        <v>0</v>
      </c>
      <c r="AK66">
        <v>49.309939</v>
      </c>
      <c r="AL66">
        <v>23.586973</v>
      </c>
      <c r="AM66">
        <v>0</v>
      </c>
      <c r="AN66">
        <v>0.79511500000000002</v>
      </c>
      <c r="AO66">
        <v>10.798855</v>
      </c>
      <c r="AP66">
        <v>11.763038999999999</v>
      </c>
      <c r="AQ66">
        <v>0</v>
      </c>
      <c r="AR66">
        <v>16.006896000000001</v>
      </c>
      <c r="AS66">
        <v>11.052298</v>
      </c>
      <c r="AT66">
        <v>16.992837999999999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40.4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2249.5809679999998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603.48501399999998</v>
      </c>
      <c r="L67">
        <v>328.57933800000001</v>
      </c>
      <c r="M67">
        <v>88.927199999999999</v>
      </c>
      <c r="N67">
        <v>56.024039000000002</v>
      </c>
      <c r="O67">
        <v>119.53519300000001</v>
      </c>
      <c r="P67">
        <v>99.680625000000006</v>
      </c>
      <c r="Q67">
        <v>11.537946</v>
      </c>
      <c r="R67">
        <v>40.974271000000002</v>
      </c>
      <c r="S67">
        <v>13.698638000000001</v>
      </c>
      <c r="T67">
        <v>0</v>
      </c>
      <c r="U67">
        <v>336.01432499999999</v>
      </c>
      <c r="V67">
        <v>20.037617999999998</v>
      </c>
      <c r="W67">
        <v>31.095618999999999</v>
      </c>
      <c r="X67">
        <v>142.58860300000001</v>
      </c>
      <c r="Y67">
        <v>0</v>
      </c>
      <c r="Z67">
        <v>6.3030049999999997</v>
      </c>
      <c r="AA67">
        <v>0</v>
      </c>
      <c r="AB67">
        <v>9.0193449999999995</v>
      </c>
      <c r="AC67">
        <v>0</v>
      </c>
      <c r="AD67">
        <v>2.298381</v>
      </c>
      <c r="AE67">
        <v>47.785375000000002</v>
      </c>
      <c r="AF67">
        <v>8.5776079999999997</v>
      </c>
      <c r="AG67">
        <v>38.918796</v>
      </c>
      <c r="AH67">
        <v>67.828931999999995</v>
      </c>
      <c r="AI67">
        <v>0</v>
      </c>
      <c r="AJ67">
        <v>0</v>
      </c>
      <c r="AK67">
        <v>49.309939</v>
      </c>
      <c r="AL67">
        <v>23.586973</v>
      </c>
      <c r="AM67">
        <v>0</v>
      </c>
      <c r="AN67">
        <v>0.79511500000000002</v>
      </c>
      <c r="AO67">
        <v>10.798855</v>
      </c>
      <c r="AP67">
        <v>11.763038999999999</v>
      </c>
      <c r="AQ67">
        <v>0</v>
      </c>
      <c r="AR67">
        <v>16.006896000000001</v>
      </c>
      <c r="AS67">
        <v>9.752027</v>
      </c>
      <c r="AT67">
        <v>16.992837999999999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41.37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2253.2855529999997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622.81701399999997</v>
      </c>
      <c r="L68">
        <v>328.57933800000001</v>
      </c>
      <c r="M68">
        <v>88.927199999999999</v>
      </c>
      <c r="N68">
        <v>56.024039000000002</v>
      </c>
      <c r="O68">
        <v>119.53519300000001</v>
      </c>
      <c r="P68">
        <v>99.680625000000006</v>
      </c>
      <c r="Q68">
        <v>11.537946</v>
      </c>
      <c r="R68">
        <v>40.974271000000002</v>
      </c>
      <c r="S68">
        <v>13.698638000000001</v>
      </c>
      <c r="T68">
        <v>0</v>
      </c>
      <c r="U68">
        <v>336.01432499999999</v>
      </c>
      <c r="V68">
        <v>20.037617999999998</v>
      </c>
      <c r="W68">
        <v>31.095618999999999</v>
      </c>
      <c r="X68">
        <v>142.58860300000001</v>
      </c>
      <c r="Y68">
        <v>0</v>
      </c>
      <c r="Z68">
        <v>6.3030049999999997</v>
      </c>
      <c r="AA68">
        <v>0</v>
      </c>
      <c r="AB68">
        <v>9.0193449999999995</v>
      </c>
      <c r="AC68">
        <v>0</v>
      </c>
      <c r="AD68">
        <v>7.6612720000000003</v>
      </c>
      <c r="AE68">
        <v>47.785375000000002</v>
      </c>
      <c r="AF68">
        <v>8.5776079999999997</v>
      </c>
      <c r="AG68">
        <v>38.918796</v>
      </c>
      <c r="AH68">
        <v>67.828931999999995</v>
      </c>
      <c r="AI68">
        <v>0</v>
      </c>
      <c r="AJ68">
        <v>0</v>
      </c>
      <c r="AK68">
        <v>49.309939</v>
      </c>
      <c r="AL68">
        <v>23.586973</v>
      </c>
      <c r="AM68">
        <v>0</v>
      </c>
      <c r="AN68">
        <v>0.79511500000000002</v>
      </c>
      <c r="AO68">
        <v>10.798855</v>
      </c>
      <c r="AP68">
        <v>11.763038999999999</v>
      </c>
      <c r="AQ68">
        <v>0</v>
      </c>
      <c r="AR68">
        <v>16.006896000000001</v>
      </c>
      <c r="AS68">
        <v>9.752027</v>
      </c>
      <c r="AT68">
        <v>16.992837999999999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39.44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2276.0504439999995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632.48301400000003</v>
      </c>
      <c r="L69">
        <v>328.02578399999999</v>
      </c>
      <c r="M69">
        <v>88.927199999999999</v>
      </c>
      <c r="N69">
        <v>56.024039000000002</v>
      </c>
      <c r="O69">
        <v>119.53519300000001</v>
      </c>
      <c r="P69">
        <v>99.680625000000006</v>
      </c>
      <c r="Q69">
        <v>11.506423</v>
      </c>
      <c r="R69">
        <v>40.974271000000002</v>
      </c>
      <c r="S69">
        <v>13.572323000000001</v>
      </c>
      <c r="T69">
        <v>0</v>
      </c>
      <c r="U69">
        <v>336.01432499999999</v>
      </c>
      <c r="V69">
        <v>20.037617999999998</v>
      </c>
      <c r="W69">
        <v>31.095618999999999</v>
      </c>
      <c r="X69">
        <v>142.58860300000001</v>
      </c>
      <c r="Y69">
        <v>0</v>
      </c>
      <c r="Z69">
        <v>6.3030049999999997</v>
      </c>
      <c r="AA69">
        <v>0</v>
      </c>
      <c r="AB69">
        <v>9.0193449999999995</v>
      </c>
      <c r="AC69">
        <v>0</v>
      </c>
      <c r="AD69">
        <v>17.620925</v>
      </c>
      <c r="AE69">
        <v>47.785375000000002</v>
      </c>
      <c r="AF69">
        <v>8.5776079999999997</v>
      </c>
      <c r="AG69">
        <v>38.918796</v>
      </c>
      <c r="AH69">
        <v>67.828931999999995</v>
      </c>
      <c r="AI69">
        <v>0</v>
      </c>
      <c r="AJ69">
        <v>0</v>
      </c>
      <c r="AK69">
        <v>49.309939</v>
      </c>
      <c r="AL69">
        <v>23.586973</v>
      </c>
      <c r="AM69">
        <v>0</v>
      </c>
      <c r="AN69">
        <v>0.554732</v>
      </c>
      <c r="AO69">
        <v>10.798855</v>
      </c>
      <c r="AP69">
        <v>11.763038999999999</v>
      </c>
      <c r="AQ69">
        <v>0</v>
      </c>
      <c r="AR69">
        <v>16.006896000000001</v>
      </c>
      <c r="AS69">
        <v>9.752027</v>
      </c>
      <c r="AT69">
        <v>16.992837999999999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47.75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2303.034322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632.48301400000003</v>
      </c>
      <c r="L70">
        <v>325.74419999999998</v>
      </c>
      <c r="M70">
        <v>88.927199999999999</v>
      </c>
      <c r="N70">
        <v>56.024039000000002</v>
      </c>
      <c r="O70">
        <v>119.53519300000001</v>
      </c>
      <c r="P70">
        <v>99.680625000000006</v>
      </c>
      <c r="Q70">
        <v>8.6994000000000007</v>
      </c>
      <c r="R70">
        <v>40.974271000000002</v>
      </c>
      <c r="S70">
        <v>11.200067000000001</v>
      </c>
      <c r="T70">
        <v>0</v>
      </c>
      <c r="U70">
        <v>336.01432499999999</v>
      </c>
      <c r="V70">
        <v>20.037617999999998</v>
      </c>
      <c r="W70">
        <v>31.095618999999999</v>
      </c>
      <c r="X70">
        <v>142.58860300000001</v>
      </c>
      <c r="Y70">
        <v>0</v>
      </c>
      <c r="Z70">
        <v>6.3030049999999997</v>
      </c>
      <c r="AA70">
        <v>0</v>
      </c>
      <c r="AB70">
        <v>9.0193449999999995</v>
      </c>
      <c r="AC70">
        <v>0</v>
      </c>
      <c r="AD70">
        <v>26.492677</v>
      </c>
      <c r="AE70">
        <v>47.785375000000002</v>
      </c>
      <c r="AF70">
        <v>8.5776079999999997</v>
      </c>
      <c r="AG70">
        <v>38.918796</v>
      </c>
      <c r="AH70">
        <v>67.828931999999995</v>
      </c>
      <c r="AI70">
        <v>0</v>
      </c>
      <c r="AJ70">
        <v>0</v>
      </c>
      <c r="AK70">
        <v>49.309939</v>
      </c>
      <c r="AL70">
        <v>23.586973</v>
      </c>
      <c r="AM70">
        <v>0</v>
      </c>
      <c r="AN70">
        <v>0.554732</v>
      </c>
      <c r="AO70">
        <v>10.798855</v>
      </c>
      <c r="AP70">
        <v>11.763038999999999</v>
      </c>
      <c r="AQ70">
        <v>0</v>
      </c>
      <c r="AR70">
        <v>16.006896000000001</v>
      </c>
      <c r="AS70">
        <v>9.752027</v>
      </c>
      <c r="AT70">
        <v>16.992837999999999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45.91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2302.6052109999996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606.77729499999998</v>
      </c>
      <c r="L71">
        <v>337.73258499999997</v>
      </c>
      <c r="M71">
        <v>88.927199999999999</v>
      </c>
      <c r="N71">
        <v>56.024039000000002</v>
      </c>
      <c r="O71">
        <v>119.53519300000001</v>
      </c>
      <c r="P71">
        <v>99.680625000000006</v>
      </c>
      <c r="Q71">
        <v>8.6994000000000007</v>
      </c>
      <c r="R71">
        <v>40.974271000000002</v>
      </c>
      <c r="S71">
        <v>11.200067000000001</v>
      </c>
      <c r="T71">
        <v>0</v>
      </c>
      <c r="U71">
        <v>336.01432499999999</v>
      </c>
      <c r="V71">
        <v>20.037617999999998</v>
      </c>
      <c r="W71">
        <v>31.095618999999999</v>
      </c>
      <c r="X71">
        <v>142.58860300000001</v>
      </c>
      <c r="Y71">
        <v>0</v>
      </c>
      <c r="Z71">
        <v>0</v>
      </c>
      <c r="AA71">
        <v>0</v>
      </c>
      <c r="AB71">
        <v>9.0193449999999995</v>
      </c>
      <c r="AC71">
        <v>0</v>
      </c>
      <c r="AD71">
        <v>26.492677</v>
      </c>
      <c r="AE71">
        <v>47.785375000000002</v>
      </c>
      <c r="AF71">
        <v>8.5776079999999997</v>
      </c>
      <c r="AG71">
        <v>38.918796</v>
      </c>
      <c r="AH71">
        <v>63.618228999999999</v>
      </c>
      <c r="AI71">
        <v>0</v>
      </c>
      <c r="AJ71">
        <v>0</v>
      </c>
      <c r="AK71">
        <v>49.309939</v>
      </c>
      <c r="AL71">
        <v>23.586973</v>
      </c>
      <c r="AM71">
        <v>0</v>
      </c>
      <c r="AN71">
        <v>0.554732</v>
      </c>
      <c r="AO71">
        <v>10.798855</v>
      </c>
      <c r="AP71">
        <v>11.763038999999999</v>
      </c>
      <c r="AQ71">
        <v>0</v>
      </c>
      <c r="AR71">
        <v>18.141148999999999</v>
      </c>
      <c r="AS71">
        <v>14.302974000000001</v>
      </c>
      <c r="AT71">
        <v>16.992837999999999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52.1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2291.2493689999997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576.42021399999999</v>
      </c>
      <c r="L72">
        <v>344.11780800000003</v>
      </c>
      <c r="M72">
        <v>88.927199999999999</v>
      </c>
      <c r="N72">
        <v>56.024039000000002</v>
      </c>
      <c r="O72">
        <v>119.53519300000001</v>
      </c>
      <c r="P72">
        <v>99.680625000000006</v>
      </c>
      <c r="Q72">
        <v>11.506423</v>
      </c>
      <c r="R72">
        <v>40.974271000000002</v>
      </c>
      <c r="S72">
        <v>13.572323000000001</v>
      </c>
      <c r="T72">
        <v>0</v>
      </c>
      <c r="U72">
        <v>336.01432499999999</v>
      </c>
      <c r="V72">
        <v>20.037617999999998</v>
      </c>
      <c r="W72">
        <v>31.095618999999999</v>
      </c>
      <c r="X72">
        <v>142.58860300000001</v>
      </c>
      <c r="Y72">
        <v>0</v>
      </c>
      <c r="Z72">
        <v>0</v>
      </c>
      <c r="AA72">
        <v>0</v>
      </c>
      <c r="AB72">
        <v>9.0193449999999995</v>
      </c>
      <c r="AC72">
        <v>0</v>
      </c>
      <c r="AD72">
        <v>26.492677</v>
      </c>
      <c r="AE72">
        <v>47.785375000000002</v>
      </c>
      <c r="AF72">
        <v>8.5776079999999997</v>
      </c>
      <c r="AG72">
        <v>38.918796</v>
      </c>
      <c r="AH72">
        <v>59.499063</v>
      </c>
      <c r="AI72">
        <v>0</v>
      </c>
      <c r="AJ72">
        <v>0</v>
      </c>
      <c r="AK72">
        <v>49.309939</v>
      </c>
      <c r="AL72">
        <v>23.586973</v>
      </c>
      <c r="AM72">
        <v>0</v>
      </c>
      <c r="AN72">
        <v>0.554732</v>
      </c>
      <c r="AO72">
        <v>10.798855</v>
      </c>
      <c r="AP72">
        <v>11.763038999999999</v>
      </c>
      <c r="AQ72">
        <v>14.919471</v>
      </c>
      <c r="AR72">
        <v>46.953561999999998</v>
      </c>
      <c r="AS72">
        <v>14.302974000000001</v>
      </c>
      <c r="AT72">
        <v>16.992837999999999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67.37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2327.3395080000005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576.42021399999999</v>
      </c>
      <c r="L73">
        <v>344.11780800000003</v>
      </c>
      <c r="M73">
        <v>88.927199999999999</v>
      </c>
      <c r="N73">
        <v>56.024039000000002</v>
      </c>
      <c r="O73">
        <v>119.53519300000001</v>
      </c>
      <c r="P73">
        <v>99.680625000000006</v>
      </c>
      <c r="Q73">
        <v>11.506423</v>
      </c>
      <c r="R73">
        <v>40.974271000000002</v>
      </c>
      <c r="S73">
        <v>13.572323000000001</v>
      </c>
      <c r="T73">
        <v>0</v>
      </c>
      <c r="U73">
        <v>336.01432499999999</v>
      </c>
      <c r="V73">
        <v>20.037617999999998</v>
      </c>
      <c r="W73">
        <v>31.095618999999999</v>
      </c>
      <c r="X73">
        <v>142.58860300000001</v>
      </c>
      <c r="Y73">
        <v>0</v>
      </c>
      <c r="Z73">
        <v>0</v>
      </c>
      <c r="AA73">
        <v>0</v>
      </c>
      <c r="AB73">
        <v>9.0193449999999995</v>
      </c>
      <c r="AC73">
        <v>0</v>
      </c>
      <c r="AD73">
        <v>26.492677</v>
      </c>
      <c r="AE73">
        <v>47.785375000000002</v>
      </c>
      <c r="AF73">
        <v>8.5776079999999997</v>
      </c>
      <c r="AG73">
        <v>38.918796</v>
      </c>
      <c r="AH73">
        <v>59.499063</v>
      </c>
      <c r="AI73">
        <v>0</v>
      </c>
      <c r="AJ73">
        <v>0</v>
      </c>
      <c r="AK73">
        <v>49.309939</v>
      </c>
      <c r="AL73">
        <v>23.586973</v>
      </c>
      <c r="AM73">
        <v>0</v>
      </c>
      <c r="AN73">
        <v>0.554732</v>
      </c>
      <c r="AO73">
        <v>12.788118000000001</v>
      </c>
      <c r="AP73">
        <v>11.763038999999999</v>
      </c>
      <c r="AQ73">
        <v>30.082525</v>
      </c>
      <c r="AR73">
        <v>13.872643</v>
      </c>
      <c r="AS73">
        <v>14.302974000000001</v>
      </c>
      <c r="AT73">
        <v>16.992837999999999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67.37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2311.4109060000001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583.39654900000005</v>
      </c>
      <c r="L74">
        <v>342.09095300000001</v>
      </c>
      <c r="M74">
        <v>88.927199999999999</v>
      </c>
      <c r="N74">
        <v>56.024039000000002</v>
      </c>
      <c r="O74">
        <v>119.53519300000001</v>
      </c>
      <c r="P74">
        <v>99.680625000000006</v>
      </c>
      <c r="Q74">
        <v>8.6994000000000007</v>
      </c>
      <c r="R74">
        <v>40.974271000000002</v>
      </c>
      <c r="S74">
        <v>11.294162999999999</v>
      </c>
      <c r="T74">
        <v>0</v>
      </c>
      <c r="U74">
        <v>336.01432499999999</v>
      </c>
      <c r="V74">
        <v>20.037617999999998</v>
      </c>
      <c r="W74">
        <v>31.095618999999999</v>
      </c>
      <c r="X74">
        <v>142.58860300000001</v>
      </c>
      <c r="Y74">
        <v>0</v>
      </c>
      <c r="Z74">
        <v>0</v>
      </c>
      <c r="AA74">
        <v>13.515968000000001</v>
      </c>
      <c r="AB74">
        <v>9.0193449999999995</v>
      </c>
      <c r="AC74">
        <v>0</v>
      </c>
      <c r="AD74">
        <v>26.492677</v>
      </c>
      <c r="AE74">
        <v>47.785375000000002</v>
      </c>
      <c r="AF74">
        <v>8.5776079999999997</v>
      </c>
      <c r="AG74">
        <v>38.918796</v>
      </c>
      <c r="AH74">
        <v>59.499063</v>
      </c>
      <c r="AI74">
        <v>0</v>
      </c>
      <c r="AJ74">
        <v>0</v>
      </c>
      <c r="AK74">
        <v>49.309939</v>
      </c>
      <c r="AL74">
        <v>34.818865000000002</v>
      </c>
      <c r="AM74">
        <v>0</v>
      </c>
      <c r="AN74">
        <v>0.554732</v>
      </c>
      <c r="AO74">
        <v>12.788118000000001</v>
      </c>
      <c r="AP74">
        <v>11.763038999999999</v>
      </c>
      <c r="AQ74">
        <v>43.844976000000003</v>
      </c>
      <c r="AR74">
        <v>13.872643</v>
      </c>
      <c r="AS74">
        <v>14.302974000000001</v>
      </c>
      <c r="AT74">
        <v>16.992837999999999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66.5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2348.9155140000003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541.29600000000005</v>
      </c>
      <c r="L75">
        <v>337.73258499999997</v>
      </c>
      <c r="M75">
        <v>88.927199999999999</v>
      </c>
      <c r="N75">
        <v>56.024039000000002</v>
      </c>
      <c r="O75">
        <v>119.53519300000001</v>
      </c>
      <c r="P75">
        <v>99.680625000000006</v>
      </c>
      <c r="Q75">
        <v>8.6994000000000007</v>
      </c>
      <c r="R75">
        <v>40.974271000000002</v>
      </c>
      <c r="S75">
        <v>10.6326</v>
      </c>
      <c r="T75">
        <v>0</v>
      </c>
      <c r="U75">
        <v>336.01432499999999</v>
      </c>
      <c r="V75">
        <v>20.037617999999998</v>
      </c>
      <c r="W75">
        <v>31.095618999999999</v>
      </c>
      <c r="X75">
        <v>142.58860300000001</v>
      </c>
      <c r="Y75">
        <v>0</v>
      </c>
      <c r="Z75">
        <v>0</v>
      </c>
      <c r="AA75">
        <v>13.515968000000001</v>
      </c>
      <c r="AB75">
        <v>9.0193449999999995</v>
      </c>
      <c r="AC75">
        <v>0</v>
      </c>
      <c r="AD75">
        <v>26.492677</v>
      </c>
      <c r="AE75">
        <v>47.785375000000002</v>
      </c>
      <c r="AF75">
        <v>8.5776079999999997</v>
      </c>
      <c r="AG75">
        <v>38.918796</v>
      </c>
      <c r="AH75">
        <v>59.499063</v>
      </c>
      <c r="AI75">
        <v>0</v>
      </c>
      <c r="AJ75">
        <v>0</v>
      </c>
      <c r="AK75">
        <v>49.309939</v>
      </c>
      <c r="AL75">
        <v>23.586973</v>
      </c>
      <c r="AM75">
        <v>0</v>
      </c>
      <c r="AN75">
        <v>0.554732</v>
      </c>
      <c r="AO75">
        <v>12.788118000000001</v>
      </c>
      <c r="AP75">
        <v>11.763038999999999</v>
      </c>
      <c r="AQ75">
        <v>43.844976000000003</v>
      </c>
      <c r="AR75">
        <v>13.872643</v>
      </c>
      <c r="AS75">
        <v>14.302974000000001</v>
      </c>
      <c r="AT75">
        <v>16.992837999999999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67.37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2291.4331419999994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571.26059999999995</v>
      </c>
      <c r="L76">
        <v>342.09095300000001</v>
      </c>
      <c r="M76">
        <v>88.927199999999999</v>
      </c>
      <c r="N76">
        <v>56.024039000000002</v>
      </c>
      <c r="O76">
        <v>119.53519300000001</v>
      </c>
      <c r="P76">
        <v>99.680625000000006</v>
      </c>
      <c r="Q76">
        <v>8.6994000000000007</v>
      </c>
      <c r="R76">
        <v>40.974271000000002</v>
      </c>
      <c r="S76">
        <v>10.6326</v>
      </c>
      <c r="T76">
        <v>0</v>
      </c>
      <c r="U76">
        <v>336.01432499999999</v>
      </c>
      <c r="V76">
        <v>20.037617999999998</v>
      </c>
      <c r="W76">
        <v>31.095618999999999</v>
      </c>
      <c r="X76">
        <v>142.58860300000001</v>
      </c>
      <c r="Y76">
        <v>0</v>
      </c>
      <c r="Z76">
        <v>0</v>
      </c>
      <c r="AA76">
        <v>27.108297</v>
      </c>
      <c r="AB76">
        <v>9.0193449999999995</v>
      </c>
      <c r="AC76">
        <v>0</v>
      </c>
      <c r="AD76">
        <v>26.492677</v>
      </c>
      <c r="AE76">
        <v>47.785375000000002</v>
      </c>
      <c r="AF76">
        <v>8.5776079999999997</v>
      </c>
      <c r="AG76">
        <v>38.918796</v>
      </c>
      <c r="AH76">
        <v>59.499063</v>
      </c>
      <c r="AI76">
        <v>0</v>
      </c>
      <c r="AJ76">
        <v>0</v>
      </c>
      <c r="AK76">
        <v>49.309939</v>
      </c>
      <c r="AL76">
        <v>23.586973</v>
      </c>
      <c r="AM76">
        <v>3.4788899999999998</v>
      </c>
      <c r="AN76">
        <v>0.554732</v>
      </c>
      <c r="AO76">
        <v>12.788118000000001</v>
      </c>
      <c r="AP76">
        <v>11.763038999999999</v>
      </c>
      <c r="AQ76">
        <v>50.787097000000003</v>
      </c>
      <c r="AR76">
        <v>13.872643</v>
      </c>
      <c r="AS76">
        <v>14.302974000000001</v>
      </c>
      <c r="AT76">
        <v>16.992837999999999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71.14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2353.5394499999998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565.85624299999995</v>
      </c>
      <c r="L77">
        <v>374.07420000000002</v>
      </c>
      <c r="M77">
        <v>88.927199999999999</v>
      </c>
      <c r="N77">
        <v>56.024039000000002</v>
      </c>
      <c r="O77">
        <v>119.53519300000001</v>
      </c>
      <c r="P77">
        <v>99.680625000000006</v>
      </c>
      <c r="Q77">
        <v>8.6994000000000007</v>
      </c>
      <c r="R77">
        <v>40.974271000000002</v>
      </c>
      <c r="S77">
        <v>10.6326</v>
      </c>
      <c r="T77">
        <v>0</v>
      </c>
      <c r="U77">
        <v>336.01432499999999</v>
      </c>
      <c r="V77">
        <v>20.037617999999998</v>
      </c>
      <c r="W77">
        <v>31.095618999999999</v>
      </c>
      <c r="X77">
        <v>142.58860300000001</v>
      </c>
      <c r="Y77">
        <v>0</v>
      </c>
      <c r="Z77">
        <v>0</v>
      </c>
      <c r="AA77">
        <v>39.707928000000003</v>
      </c>
      <c r="AB77">
        <v>9.0193449999999995</v>
      </c>
      <c r="AC77">
        <v>9.3545999999999996</v>
      </c>
      <c r="AD77">
        <v>26.492677</v>
      </c>
      <c r="AE77">
        <v>47.785375000000002</v>
      </c>
      <c r="AF77">
        <v>8.5776079999999997</v>
      </c>
      <c r="AG77">
        <v>38.918796</v>
      </c>
      <c r="AH77">
        <v>100.69072199999999</v>
      </c>
      <c r="AI77">
        <v>0</v>
      </c>
      <c r="AJ77">
        <v>0</v>
      </c>
      <c r="AK77">
        <v>49.309939</v>
      </c>
      <c r="AL77">
        <v>23.586973</v>
      </c>
      <c r="AM77">
        <v>3.4788899999999998</v>
      </c>
      <c r="AN77">
        <v>0.79511500000000002</v>
      </c>
      <c r="AO77">
        <v>12.788118000000001</v>
      </c>
      <c r="AP77">
        <v>11.763038999999999</v>
      </c>
      <c r="AQ77">
        <v>60.165050000000001</v>
      </c>
      <c r="AR77">
        <v>13.872643</v>
      </c>
      <c r="AS77">
        <v>14.302974000000001</v>
      </c>
      <c r="AT77">
        <v>16.992837999999999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72.98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2454.7225659999999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564.88964299999998</v>
      </c>
      <c r="L78">
        <v>374.07420000000002</v>
      </c>
      <c r="M78">
        <v>88.927199999999999</v>
      </c>
      <c r="N78">
        <v>56.024039000000002</v>
      </c>
      <c r="O78">
        <v>119.53519300000001</v>
      </c>
      <c r="P78">
        <v>99.680625000000006</v>
      </c>
      <c r="Q78">
        <v>8.6994000000000007</v>
      </c>
      <c r="R78">
        <v>40.974271000000002</v>
      </c>
      <c r="S78">
        <v>10.6326</v>
      </c>
      <c r="T78">
        <v>0</v>
      </c>
      <c r="U78">
        <v>336.01432499999999</v>
      </c>
      <c r="V78">
        <v>20.037617999999998</v>
      </c>
      <c r="W78">
        <v>31.095618999999999</v>
      </c>
      <c r="X78">
        <v>142.58860300000001</v>
      </c>
      <c r="Y78">
        <v>0</v>
      </c>
      <c r="Z78">
        <v>6.3030049999999997</v>
      </c>
      <c r="AA78">
        <v>39.707928000000003</v>
      </c>
      <c r="AB78">
        <v>18.038689000000002</v>
      </c>
      <c r="AC78">
        <v>18.709199999999999</v>
      </c>
      <c r="AD78">
        <v>26.492677</v>
      </c>
      <c r="AE78">
        <v>47.785375000000002</v>
      </c>
      <c r="AF78">
        <v>8.5776079999999997</v>
      </c>
      <c r="AG78">
        <v>38.918796</v>
      </c>
      <c r="AH78">
        <v>113.04822</v>
      </c>
      <c r="AI78">
        <v>3.0762040000000002</v>
      </c>
      <c r="AJ78">
        <v>0</v>
      </c>
      <c r="AK78">
        <v>49.309939</v>
      </c>
      <c r="AL78">
        <v>23.586973</v>
      </c>
      <c r="AM78">
        <v>5.0250630000000003</v>
      </c>
      <c r="AN78">
        <v>0.79511500000000002</v>
      </c>
      <c r="AO78">
        <v>12.788118000000001</v>
      </c>
      <c r="AP78">
        <v>11.763038999999999</v>
      </c>
      <c r="AQ78">
        <v>60.165050000000001</v>
      </c>
      <c r="AR78">
        <v>17.074021999999999</v>
      </c>
      <c r="AS78">
        <v>14.302974000000001</v>
      </c>
      <c r="AT78">
        <v>16.992837999999999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72.98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2498.6141689999999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597.78613399999995</v>
      </c>
      <c r="L79">
        <v>399.341027</v>
      </c>
      <c r="M79">
        <v>88.927199999999999</v>
      </c>
      <c r="N79">
        <v>56.024039000000002</v>
      </c>
      <c r="O79">
        <v>119.53519300000001</v>
      </c>
      <c r="P79">
        <v>99.680625000000006</v>
      </c>
      <c r="Q79">
        <v>11.674111999999999</v>
      </c>
      <c r="R79">
        <v>40.974271000000002</v>
      </c>
      <c r="S79">
        <v>14.212016</v>
      </c>
      <c r="T79">
        <v>0</v>
      </c>
      <c r="U79">
        <v>336.01432499999999</v>
      </c>
      <c r="V79">
        <v>20.037617999999998</v>
      </c>
      <c r="W79">
        <v>31.095618999999999</v>
      </c>
      <c r="X79">
        <v>142.58860300000001</v>
      </c>
      <c r="Y79">
        <v>0</v>
      </c>
      <c r="Z79">
        <v>18.909016000000001</v>
      </c>
      <c r="AA79">
        <v>40.740333999999997</v>
      </c>
      <c r="AB79">
        <v>38.190482000000003</v>
      </c>
      <c r="AC79">
        <v>28.092110000000002</v>
      </c>
      <c r="AD79">
        <v>35.323569999999997</v>
      </c>
      <c r="AE79">
        <v>47.785375000000002</v>
      </c>
      <c r="AF79">
        <v>17.155217</v>
      </c>
      <c r="AG79">
        <v>38.918796</v>
      </c>
      <c r="AH79">
        <v>135.65786399999999</v>
      </c>
      <c r="AI79">
        <v>31.608616000000001</v>
      </c>
      <c r="AJ79">
        <v>0</v>
      </c>
      <c r="AK79">
        <v>49.309939</v>
      </c>
      <c r="AL79">
        <v>23.586973</v>
      </c>
      <c r="AM79">
        <v>15.276192999999999</v>
      </c>
      <c r="AN79">
        <v>0.79511500000000002</v>
      </c>
      <c r="AO79">
        <v>12.788118000000001</v>
      </c>
      <c r="AP79">
        <v>11.763038999999999</v>
      </c>
      <c r="AQ79">
        <v>60.165050000000001</v>
      </c>
      <c r="AR79">
        <v>17.074021999999999</v>
      </c>
      <c r="AS79">
        <v>14.302974000000001</v>
      </c>
      <c r="AT79">
        <v>16.992837999999999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72.98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2685.306423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595.852934</v>
      </c>
      <c r="L80">
        <v>399.341027</v>
      </c>
      <c r="M80">
        <v>88.927199999999999</v>
      </c>
      <c r="N80">
        <v>56.024039000000002</v>
      </c>
      <c r="O80">
        <v>119.53519300000001</v>
      </c>
      <c r="P80">
        <v>99.680625000000006</v>
      </c>
      <c r="Q80">
        <v>11.674111999999999</v>
      </c>
      <c r="R80">
        <v>40.974271000000002</v>
      </c>
      <c r="S80">
        <v>14.212016</v>
      </c>
      <c r="T80">
        <v>0</v>
      </c>
      <c r="U80">
        <v>336.01432499999999</v>
      </c>
      <c r="V80">
        <v>20.037617999999998</v>
      </c>
      <c r="W80">
        <v>31.095618999999999</v>
      </c>
      <c r="X80">
        <v>142.58860300000001</v>
      </c>
      <c r="Y80">
        <v>0</v>
      </c>
      <c r="Z80">
        <v>18.909016000000001</v>
      </c>
      <c r="AA80">
        <v>40.740333999999997</v>
      </c>
      <c r="AB80">
        <v>38.190482000000003</v>
      </c>
      <c r="AC80">
        <v>28.092110000000002</v>
      </c>
      <c r="AD80">
        <v>35.323569999999997</v>
      </c>
      <c r="AE80">
        <v>47.785375000000002</v>
      </c>
      <c r="AF80">
        <v>17.155217</v>
      </c>
      <c r="AG80">
        <v>38.918796</v>
      </c>
      <c r="AH80">
        <v>135.65786399999999</v>
      </c>
      <c r="AI80">
        <v>47.412925000000001</v>
      </c>
      <c r="AJ80">
        <v>0</v>
      </c>
      <c r="AK80">
        <v>49.309939</v>
      </c>
      <c r="AL80">
        <v>23.586973</v>
      </c>
      <c r="AM80">
        <v>15.276192999999999</v>
      </c>
      <c r="AN80">
        <v>0.79511500000000002</v>
      </c>
      <c r="AO80">
        <v>12.788118000000001</v>
      </c>
      <c r="AP80">
        <v>11.763038999999999</v>
      </c>
      <c r="AQ80">
        <v>60.165050000000001</v>
      </c>
      <c r="AR80">
        <v>17.074021999999999</v>
      </c>
      <c r="AS80">
        <v>14.302974000000001</v>
      </c>
      <c r="AT80">
        <v>16.992837999999999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72.98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2699.1775320000002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596.81953399999998</v>
      </c>
      <c r="L81">
        <v>399.341027</v>
      </c>
      <c r="M81">
        <v>88.927199999999999</v>
      </c>
      <c r="N81">
        <v>56.024039000000002</v>
      </c>
      <c r="O81">
        <v>119.53519300000001</v>
      </c>
      <c r="P81">
        <v>99.680625000000006</v>
      </c>
      <c r="Q81">
        <v>11.674111999999999</v>
      </c>
      <c r="R81">
        <v>40.974271000000002</v>
      </c>
      <c r="S81">
        <v>14.212016</v>
      </c>
      <c r="T81">
        <v>0</v>
      </c>
      <c r="U81">
        <v>336.01432499999999</v>
      </c>
      <c r="V81">
        <v>20.037617999999998</v>
      </c>
      <c r="W81">
        <v>31.095618999999999</v>
      </c>
      <c r="X81">
        <v>142.58860300000001</v>
      </c>
      <c r="Y81">
        <v>0</v>
      </c>
      <c r="Z81">
        <v>18.909016000000001</v>
      </c>
      <c r="AA81">
        <v>40.740333999999997</v>
      </c>
      <c r="AB81">
        <v>38.190482000000003</v>
      </c>
      <c r="AC81">
        <v>28.092110000000002</v>
      </c>
      <c r="AD81">
        <v>35.323569999999997</v>
      </c>
      <c r="AE81">
        <v>47.785375000000002</v>
      </c>
      <c r="AF81">
        <v>17.155217</v>
      </c>
      <c r="AG81">
        <v>38.918796</v>
      </c>
      <c r="AH81">
        <v>135.65786399999999</v>
      </c>
      <c r="AI81">
        <v>47.412925000000001</v>
      </c>
      <c r="AJ81">
        <v>0</v>
      </c>
      <c r="AK81">
        <v>49.309939</v>
      </c>
      <c r="AL81">
        <v>23.586973</v>
      </c>
      <c r="AM81">
        <v>15.276192999999999</v>
      </c>
      <c r="AN81">
        <v>0.79511500000000002</v>
      </c>
      <c r="AO81">
        <v>12.788118000000001</v>
      </c>
      <c r="AP81">
        <v>11.763038999999999</v>
      </c>
      <c r="AQ81">
        <v>60.165050000000001</v>
      </c>
      <c r="AR81">
        <v>19.208275</v>
      </c>
      <c r="AS81">
        <v>14.302974000000001</v>
      </c>
      <c r="AT81">
        <v>16.992837999999999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72.98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2702.2783850000001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594.88633400000003</v>
      </c>
      <c r="L82">
        <v>399.341027</v>
      </c>
      <c r="M82">
        <v>88.927199999999999</v>
      </c>
      <c r="N82">
        <v>56.024039000000002</v>
      </c>
      <c r="O82">
        <v>119.53519300000001</v>
      </c>
      <c r="P82">
        <v>99.680625000000006</v>
      </c>
      <c r="Q82">
        <v>11.674111999999999</v>
      </c>
      <c r="R82">
        <v>40.974271000000002</v>
      </c>
      <c r="S82">
        <v>14.212016</v>
      </c>
      <c r="T82">
        <v>0</v>
      </c>
      <c r="U82">
        <v>336.01432499999999</v>
      </c>
      <c r="V82">
        <v>20.037617999999998</v>
      </c>
      <c r="W82">
        <v>31.095618999999999</v>
      </c>
      <c r="X82">
        <v>142.58860300000001</v>
      </c>
      <c r="Y82">
        <v>0</v>
      </c>
      <c r="Z82">
        <v>18.909016000000001</v>
      </c>
      <c r="AA82">
        <v>40.740333999999997</v>
      </c>
      <c r="AB82">
        <v>38.190482000000003</v>
      </c>
      <c r="AC82">
        <v>28.092110000000002</v>
      </c>
      <c r="AD82">
        <v>35.323569999999997</v>
      </c>
      <c r="AE82">
        <v>47.785375000000002</v>
      </c>
      <c r="AF82">
        <v>17.155217</v>
      </c>
      <c r="AG82">
        <v>38.918796</v>
      </c>
      <c r="AH82">
        <v>135.65786399999999</v>
      </c>
      <c r="AI82">
        <v>47.412925000000001</v>
      </c>
      <c r="AJ82">
        <v>0</v>
      </c>
      <c r="AK82">
        <v>49.309939</v>
      </c>
      <c r="AL82">
        <v>23.586973</v>
      </c>
      <c r="AM82">
        <v>15.276192999999999</v>
      </c>
      <c r="AN82">
        <v>0.79511500000000002</v>
      </c>
      <c r="AO82">
        <v>12.788118000000001</v>
      </c>
      <c r="AP82">
        <v>11.763038999999999</v>
      </c>
      <c r="AQ82">
        <v>60.165050000000001</v>
      </c>
      <c r="AR82">
        <v>19.208275</v>
      </c>
      <c r="AS82">
        <v>14.302974000000001</v>
      </c>
      <c r="AT82">
        <v>16.992837999999999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72.98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2700.3451850000001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540.91796299999999</v>
      </c>
      <c r="L83">
        <v>374.84748000000002</v>
      </c>
      <c r="M83">
        <v>88.927199999999999</v>
      </c>
      <c r="N83">
        <v>56.024039000000002</v>
      </c>
      <c r="O83">
        <v>119.53519300000001</v>
      </c>
      <c r="P83">
        <v>99.680625000000006</v>
      </c>
      <c r="Q83">
        <v>8.9766739999999992</v>
      </c>
      <c r="R83">
        <v>40.974271000000002</v>
      </c>
      <c r="S83">
        <v>11.030063999999999</v>
      </c>
      <c r="T83">
        <v>0</v>
      </c>
      <c r="U83">
        <v>336.01432499999999</v>
      </c>
      <c r="V83">
        <v>20.037617999999998</v>
      </c>
      <c r="W83">
        <v>31.095618999999999</v>
      </c>
      <c r="X83">
        <v>142.58860300000001</v>
      </c>
      <c r="Y83">
        <v>0</v>
      </c>
      <c r="Z83">
        <v>0</v>
      </c>
      <c r="AA83">
        <v>0</v>
      </c>
      <c r="AB83">
        <v>38.190482000000003</v>
      </c>
      <c r="AC83">
        <v>28.092110000000002</v>
      </c>
      <c r="AD83">
        <v>35.323569999999997</v>
      </c>
      <c r="AE83">
        <v>47.785375000000002</v>
      </c>
      <c r="AF83">
        <v>17.155217</v>
      </c>
      <c r="AG83">
        <v>38.918796</v>
      </c>
      <c r="AH83">
        <v>135.65786399999999</v>
      </c>
      <c r="AI83">
        <v>47.412925000000001</v>
      </c>
      <c r="AJ83">
        <v>0</v>
      </c>
      <c r="AK83">
        <v>49.309939</v>
      </c>
      <c r="AL83">
        <v>34.818865000000002</v>
      </c>
      <c r="AM83">
        <v>15.276192999999999</v>
      </c>
      <c r="AN83">
        <v>0.79511500000000002</v>
      </c>
      <c r="AO83">
        <v>12.788118000000001</v>
      </c>
      <c r="AP83">
        <v>11.763038999999999</v>
      </c>
      <c r="AQ83">
        <v>60.165050000000001</v>
      </c>
      <c r="AR83">
        <v>21.342528000000001</v>
      </c>
      <c r="AS83">
        <v>14.302974000000001</v>
      </c>
      <c r="AT83">
        <v>16.992837999999999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71.14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2567.8806720000007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545.75096299999996</v>
      </c>
      <c r="L84">
        <v>374.84748000000002</v>
      </c>
      <c r="M84">
        <v>88.927199999999999</v>
      </c>
      <c r="N84">
        <v>56.024039000000002</v>
      </c>
      <c r="O84">
        <v>119.53519300000001</v>
      </c>
      <c r="P84">
        <v>99.680625000000006</v>
      </c>
      <c r="Q84">
        <v>8.7767280000000003</v>
      </c>
      <c r="R84">
        <v>40.974271000000002</v>
      </c>
      <c r="S84">
        <v>10.748592</v>
      </c>
      <c r="T84">
        <v>0</v>
      </c>
      <c r="U84">
        <v>336.01432499999999</v>
      </c>
      <c r="V84">
        <v>20.037617999999998</v>
      </c>
      <c r="W84">
        <v>31.095618999999999</v>
      </c>
      <c r="X84">
        <v>142.58860300000001</v>
      </c>
      <c r="Y84">
        <v>0</v>
      </c>
      <c r="Z84">
        <v>0</v>
      </c>
      <c r="AA84">
        <v>0</v>
      </c>
      <c r="AB84">
        <v>38.190482000000003</v>
      </c>
      <c r="AC84">
        <v>28.092110000000002</v>
      </c>
      <c r="AD84">
        <v>35.323569999999997</v>
      </c>
      <c r="AE84">
        <v>47.785375000000002</v>
      </c>
      <c r="AF84">
        <v>17.155217</v>
      </c>
      <c r="AG84">
        <v>38.918796</v>
      </c>
      <c r="AH84">
        <v>135.65786399999999</v>
      </c>
      <c r="AI84">
        <v>31.564319000000001</v>
      </c>
      <c r="AJ84">
        <v>0</v>
      </c>
      <c r="AK84">
        <v>49.309939</v>
      </c>
      <c r="AL84">
        <v>76.725054</v>
      </c>
      <c r="AM84">
        <v>15.276192999999999</v>
      </c>
      <c r="AN84">
        <v>0.79511500000000002</v>
      </c>
      <c r="AO84">
        <v>12.788118000000001</v>
      </c>
      <c r="AP84">
        <v>11.763038999999999</v>
      </c>
      <c r="AQ84">
        <v>60.165050000000001</v>
      </c>
      <c r="AR84">
        <v>46.953561999999998</v>
      </c>
      <c r="AS84">
        <v>14.302974000000001</v>
      </c>
      <c r="AT84">
        <v>16.992837999999999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69.31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2622.0708710000004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497.42096299999997</v>
      </c>
      <c r="L85">
        <v>374.84748000000002</v>
      </c>
      <c r="M85">
        <v>88.927199999999999</v>
      </c>
      <c r="N85">
        <v>56.024039000000002</v>
      </c>
      <c r="O85">
        <v>119.53519300000001</v>
      </c>
      <c r="P85">
        <v>99.680625000000006</v>
      </c>
      <c r="Q85">
        <v>8.7767280000000003</v>
      </c>
      <c r="R85">
        <v>40.974271000000002</v>
      </c>
      <c r="S85">
        <v>10.748592</v>
      </c>
      <c r="T85">
        <v>0</v>
      </c>
      <c r="U85">
        <v>336.01432499999999</v>
      </c>
      <c r="V85">
        <v>20.037617999999998</v>
      </c>
      <c r="W85">
        <v>31.095618999999999</v>
      </c>
      <c r="X85">
        <v>142.58860300000001</v>
      </c>
      <c r="Y85">
        <v>0</v>
      </c>
      <c r="Z85">
        <v>0</v>
      </c>
      <c r="AA85">
        <v>0</v>
      </c>
      <c r="AB85">
        <v>38.190482000000003</v>
      </c>
      <c r="AC85">
        <v>28.092110000000002</v>
      </c>
      <c r="AD85">
        <v>35.323569999999997</v>
      </c>
      <c r="AE85">
        <v>47.785375000000002</v>
      </c>
      <c r="AF85">
        <v>17.155217</v>
      </c>
      <c r="AG85">
        <v>38.918796</v>
      </c>
      <c r="AH85">
        <v>135.65786399999999</v>
      </c>
      <c r="AI85">
        <v>4.9219270000000002</v>
      </c>
      <c r="AJ85">
        <v>0</v>
      </c>
      <c r="AK85">
        <v>49.309939</v>
      </c>
      <c r="AL85">
        <v>76.725054</v>
      </c>
      <c r="AM85">
        <v>15.276192999999999</v>
      </c>
      <c r="AN85">
        <v>0.79511500000000002</v>
      </c>
      <c r="AO85">
        <v>12.788118000000001</v>
      </c>
      <c r="AP85">
        <v>11.763038999999999</v>
      </c>
      <c r="AQ85">
        <v>60.165050000000001</v>
      </c>
      <c r="AR85">
        <v>46.953561999999998</v>
      </c>
      <c r="AS85">
        <v>14.302974000000001</v>
      </c>
      <c r="AT85">
        <v>16.992837999999999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69.42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2547.2084790000004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526.61228300000005</v>
      </c>
      <c r="L86">
        <v>374.84748000000002</v>
      </c>
      <c r="M86">
        <v>88.927199999999999</v>
      </c>
      <c r="N86">
        <v>56.024039000000002</v>
      </c>
      <c r="O86">
        <v>119.53519300000001</v>
      </c>
      <c r="P86">
        <v>99.680625000000006</v>
      </c>
      <c r="Q86">
        <v>8.7767280000000003</v>
      </c>
      <c r="R86">
        <v>40.974271000000002</v>
      </c>
      <c r="S86">
        <v>10.748592</v>
      </c>
      <c r="T86">
        <v>0</v>
      </c>
      <c r="U86">
        <v>336.01432499999999</v>
      </c>
      <c r="V86">
        <v>20.037617999999998</v>
      </c>
      <c r="W86">
        <v>31.095618999999999</v>
      </c>
      <c r="X86">
        <v>142.58860300000001</v>
      </c>
      <c r="Y86">
        <v>0</v>
      </c>
      <c r="Z86">
        <v>0</v>
      </c>
      <c r="AA86">
        <v>0</v>
      </c>
      <c r="AB86">
        <v>18.038689000000002</v>
      </c>
      <c r="AC86">
        <v>9.3545999999999996</v>
      </c>
      <c r="AD86">
        <v>17.620925</v>
      </c>
      <c r="AE86">
        <v>47.785375000000002</v>
      </c>
      <c r="AF86">
        <v>8.5776079999999997</v>
      </c>
      <c r="AG86">
        <v>38.918796</v>
      </c>
      <c r="AH86">
        <v>113.04822</v>
      </c>
      <c r="AI86">
        <v>0</v>
      </c>
      <c r="AJ86">
        <v>0</v>
      </c>
      <c r="AK86">
        <v>49.309939</v>
      </c>
      <c r="AL86">
        <v>76.725054</v>
      </c>
      <c r="AM86">
        <v>10.204744</v>
      </c>
      <c r="AN86">
        <v>0.79511500000000002</v>
      </c>
      <c r="AO86">
        <v>12.788118000000001</v>
      </c>
      <c r="AP86">
        <v>11.763038999999999</v>
      </c>
      <c r="AQ86">
        <v>58.459968000000003</v>
      </c>
      <c r="AR86">
        <v>11.738390000000001</v>
      </c>
      <c r="AS86">
        <v>14.302974000000001</v>
      </c>
      <c r="AT86">
        <v>16.992837999999999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68.150000000000006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2440.436968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473.44928299999998</v>
      </c>
      <c r="L87">
        <v>374.84748000000002</v>
      </c>
      <c r="M87">
        <v>88.927199999999999</v>
      </c>
      <c r="N87">
        <v>56.024039000000002</v>
      </c>
      <c r="O87">
        <v>119.53519300000001</v>
      </c>
      <c r="P87">
        <v>99.680625000000006</v>
      </c>
      <c r="Q87">
        <v>8.7767280000000003</v>
      </c>
      <c r="R87">
        <v>40.974271000000002</v>
      </c>
      <c r="S87">
        <v>10.748592</v>
      </c>
      <c r="T87">
        <v>0</v>
      </c>
      <c r="U87">
        <v>336.01432499999999</v>
      </c>
      <c r="V87">
        <v>20.037617999999998</v>
      </c>
      <c r="W87">
        <v>31.095618999999999</v>
      </c>
      <c r="X87">
        <v>142.58860300000001</v>
      </c>
      <c r="Y87">
        <v>0</v>
      </c>
      <c r="Z87">
        <v>0</v>
      </c>
      <c r="AA87">
        <v>0</v>
      </c>
      <c r="AB87">
        <v>18.038689000000002</v>
      </c>
      <c r="AC87">
        <v>9.3545999999999996</v>
      </c>
      <c r="AD87">
        <v>17.620925</v>
      </c>
      <c r="AE87">
        <v>47.785375000000002</v>
      </c>
      <c r="AF87">
        <v>8.5776079999999997</v>
      </c>
      <c r="AG87">
        <v>38.918796</v>
      </c>
      <c r="AH87">
        <v>113.04822</v>
      </c>
      <c r="AI87">
        <v>0</v>
      </c>
      <c r="AJ87">
        <v>0</v>
      </c>
      <c r="AK87">
        <v>49.309939</v>
      </c>
      <c r="AL87">
        <v>76.725054</v>
      </c>
      <c r="AM87">
        <v>10.204744</v>
      </c>
      <c r="AN87">
        <v>0.79511500000000002</v>
      </c>
      <c r="AO87">
        <v>12.788118000000001</v>
      </c>
      <c r="AP87">
        <v>11.763038999999999</v>
      </c>
      <c r="AQ87">
        <v>58.459968000000003</v>
      </c>
      <c r="AR87">
        <v>11.738390000000001</v>
      </c>
      <c r="AS87">
        <v>14.302974000000001</v>
      </c>
      <c r="AT87">
        <v>16.992837999999999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66.41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2385.5339679999997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496.26104299999997</v>
      </c>
      <c r="L88">
        <v>374.84748000000002</v>
      </c>
      <c r="M88">
        <v>88.927199999999999</v>
      </c>
      <c r="N88">
        <v>56.024039000000002</v>
      </c>
      <c r="O88">
        <v>119.53519300000001</v>
      </c>
      <c r="P88">
        <v>99.680625000000006</v>
      </c>
      <c r="Q88">
        <v>8.7767280000000003</v>
      </c>
      <c r="R88">
        <v>40.974271000000002</v>
      </c>
      <c r="S88">
        <v>10.748592</v>
      </c>
      <c r="T88">
        <v>0</v>
      </c>
      <c r="U88">
        <v>336.01432499999999</v>
      </c>
      <c r="V88">
        <v>20.037617999999998</v>
      </c>
      <c r="W88">
        <v>31.095618999999999</v>
      </c>
      <c r="X88">
        <v>142.58860300000001</v>
      </c>
      <c r="Y88">
        <v>0</v>
      </c>
      <c r="Z88">
        <v>0</v>
      </c>
      <c r="AA88">
        <v>0</v>
      </c>
      <c r="AB88">
        <v>18.038689000000002</v>
      </c>
      <c r="AC88">
        <v>9.3545999999999996</v>
      </c>
      <c r="AD88">
        <v>17.620925</v>
      </c>
      <c r="AE88">
        <v>47.785375000000002</v>
      </c>
      <c r="AF88">
        <v>8.5776079999999997</v>
      </c>
      <c r="AG88">
        <v>38.918796</v>
      </c>
      <c r="AH88">
        <v>113.04822</v>
      </c>
      <c r="AI88">
        <v>0</v>
      </c>
      <c r="AJ88">
        <v>0</v>
      </c>
      <c r="AK88">
        <v>49.309939</v>
      </c>
      <c r="AL88">
        <v>34.818865000000002</v>
      </c>
      <c r="AM88">
        <v>10.204744</v>
      </c>
      <c r="AN88">
        <v>0.79511500000000002</v>
      </c>
      <c r="AO88">
        <v>12.788118000000001</v>
      </c>
      <c r="AP88">
        <v>11.763038999999999</v>
      </c>
      <c r="AQ88">
        <v>58.459968000000003</v>
      </c>
      <c r="AR88">
        <v>11.738390000000001</v>
      </c>
      <c r="AS88">
        <v>14.302974000000001</v>
      </c>
      <c r="AT88">
        <v>16.992837999999999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66.41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2366.439539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496.26104299999997</v>
      </c>
      <c r="L89">
        <v>374.84748000000002</v>
      </c>
      <c r="M89">
        <v>88.927199999999999</v>
      </c>
      <c r="N89">
        <v>56.024039000000002</v>
      </c>
      <c r="O89">
        <v>119.53519300000001</v>
      </c>
      <c r="P89">
        <v>99.680625000000006</v>
      </c>
      <c r="Q89">
        <v>8.7767280000000003</v>
      </c>
      <c r="R89">
        <v>40.974271000000002</v>
      </c>
      <c r="S89">
        <v>10.748592</v>
      </c>
      <c r="T89">
        <v>0</v>
      </c>
      <c r="U89">
        <v>336.01432499999999</v>
      </c>
      <c r="V89">
        <v>20.037617999999998</v>
      </c>
      <c r="W89">
        <v>31.095618999999999</v>
      </c>
      <c r="X89">
        <v>142.58860300000001</v>
      </c>
      <c r="Y89">
        <v>0</v>
      </c>
      <c r="Z89">
        <v>0</v>
      </c>
      <c r="AA89">
        <v>0</v>
      </c>
      <c r="AB89">
        <v>18.038689000000002</v>
      </c>
      <c r="AC89">
        <v>9.3545999999999996</v>
      </c>
      <c r="AD89">
        <v>17.620925</v>
      </c>
      <c r="AE89">
        <v>47.785375000000002</v>
      </c>
      <c r="AF89">
        <v>8.5776079999999997</v>
      </c>
      <c r="AG89">
        <v>38.918796</v>
      </c>
      <c r="AH89">
        <v>113.04822</v>
      </c>
      <c r="AI89">
        <v>0</v>
      </c>
      <c r="AJ89">
        <v>0</v>
      </c>
      <c r="AK89">
        <v>49.309939</v>
      </c>
      <c r="AL89">
        <v>22.463784</v>
      </c>
      <c r="AM89">
        <v>10.204744</v>
      </c>
      <c r="AN89">
        <v>0.79511500000000002</v>
      </c>
      <c r="AO89">
        <v>15.629922000000001</v>
      </c>
      <c r="AP89">
        <v>11.763038999999999</v>
      </c>
      <c r="AQ89">
        <v>58.459968000000003</v>
      </c>
      <c r="AR89">
        <v>11.738390000000001</v>
      </c>
      <c r="AS89">
        <v>14.302974000000001</v>
      </c>
      <c r="AT89">
        <v>16.992837999999999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64.67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2355.1862620000002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467.26304299999998</v>
      </c>
      <c r="L90">
        <v>374.84748000000002</v>
      </c>
      <c r="M90">
        <v>88.927199999999999</v>
      </c>
      <c r="N90">
        <v>56.024039000000002</v>
      </c>
      <c r="O90">
        <v>119.53519300000001</v>
      </c>
      <c r="P90">
        <v>99.680625000000006</v>
      </c>
      <c r="Q90">
        <v>8.7767280000000003</v>
      </c>
      <c r="R90">
        <v>40.974271000000002</v>
      </c>
      <c r="S90">
        <v>10.748592</v>
      </c>
      <c r="T90">
        <v>0</v>
      </c>
      <c r="U90">
        <v>336.01432499999999</v>
      </c>
      <c r="V90">
        <v>20.037617999999998</v>
      </c>
      <c r="W90">
        <v>31.095618999999999</v>
      </c>
      <c r="X90">
        <v>142.58860300000001</v>
      </c>
      <c r="Y90">
        <v>0</v>
      </c>
      <c r="Z90">
        <v>0</v>
      </c>
      <c r="AA90">
        <v>0</v>
      </c>
      <c r="AB90">
        <v>38.190482000000003</v>
      </c>
      <c r="AC90">
        <v>28.092110000000002</v>
      </c>
      <c r="AD90">
        <v>35.323569999999997</v>
      </c>
      <c r="AE90">
        <v>47.785375000000002</v>
      </c>
      <c r="AF90">
        <v>17.155217</v>
      </c>
      <c r="AG90">
        <v>38.918796</v>
      </c>
      <c r="AH90">
        <v>135.65786399999999</v>
      </c>
      <c r="AI90">
        <v>0</v>
      </c>
      <c r="AJ90">
        <v>0</v>
      </c>
      <c r="AK90">
        <v>49.309939</v>
      </c>
      <c r="AL90">
        <v>22.463784</v>
      </c>
      <c r="AM90">
        <v>10.204744</v>
      </c>
      <c r="AN90">
        <v>0.79511500000000002</v>
      </c>
      <c r="AO90">
        <v>15.629922000000001</v>
      </c>
      <c r="AP90">
        <v>11.763038999999999</v>
      </c>
      <c r="AQ90">
        <v>60.165050000000001</v>
      </c>
      <c r="AR90">
        <v>19.208275</v>
      </c>
      <c r="AS90">
        <v>14.302974000000001</v>
      </c>
      <c r="AT90">
        <v>16.992837999999999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63.89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2422.3624300000001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467.26304299999998</v>
      </c>
      <c r="L91">
        <v>374.84748000000002</v>
      </c>
      <c r="M91">
        <v>88.927199999999999</v>
      </c>
      <c r="N91">
        <v>56.024039000000002</v>
      </c>
      <c r="O91">
        <v>119.53519300000001</v>
      </c>
      <c r="P91">
        <v>99.680625000000006</v>
      </c>
      <c r="Q91">
        <v>8.7767280000000003</v>
      </c>
      <c r="R91">
        <v>40.974271000000002</v>
      </c>
      <c r="S91">
        <v>11.289635000000001</v>
      </c>
      <c r="T91">
        <v>0</v>
      </c>
      <c r="U91">
        <v>336.01432499999999</v>
      </c>
      <c r="V91">
        <v>20.037617999999998</v>
      </c>
      <c r="W91">
        <v>31.095618999999999</v>
      </c>
      <c r="X91">
        <v>142.58860300000001</v>
      </c>
      <c r="Y91">
        <v>0</v>
      </c>
      <c r="Z91">
        <v>18.909016000000001</v>
      </c>
      <c r="AA91">
        <v>0</v>
      </c>
      <c r="AB91">
        <v>38.190482000000003</v>
      </c>
      <c r="AC91">
        <v>28.092110000000002</v>
      </c>
      <c r="AD91">
        <v>35.323569999999997</v>
      </c>
      <c r="AE91">
        <v>47.785375000000002</v>
      </c>
      <c r="AF91">
        <v>17.155217</v>
      </c>
      <c r="AG91">
        <v>38.918796</v>
      </c>
      <c r="AH91">
        <v>135.65786399999999</v>
      </c>
      <c r="AI91">
        <v>0</v>
      </c>
      <c r="AJ91">
        <v>0</v>
      </c>
      <c r="AK91">
        <v>49.309939</v>
      </c>
      <c r="AL91">
        <v>22.463784</v>
      </c>
      <c r="AM91">
        <v>10.204744</v>
      </c>
      <c r="AN91">
        <v>0.79511500000000002</v>
      </c>
      <c r="AO91">
        <v>15.629922000000001</v>
      </c>
      <c r="AP91">
        <v>11.763038999999999</v>
      </c>
      <c r="AQ91">
        <v>60.165050000000001</v>
      </c>
      <c r="AR91">
        <v>19.208275</v>
      </c>
      <c r="AS91">
        <v>14.302974000000001</v>
      </c>
      <c r="AT91">
        <v>16.992837999999999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63.8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2441.7224890000007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467.26304299999998</v>
      </c>
      <c r="L92">
        <v>374.84748000000002</v>
      </c>
      <c r="M92">
        <v>88.927199999999999</v>
      </c>
      <c r="N92">
        <v>56.024039000000002</v>
      </c>
      <c r="O92">
        <v>119.53519300000001</v>
      </c>
      <c r="P92">
        <v>99.680625000000006</v>
      </c>
      <c r="Q92">
        <v>8.7767280000000003</v>
      </c>
      <c r="R92">
        <v>40.974271000000002</v>
      </c>
      <c r="S92">
        <v>11.289635000000001</v>
      </c>
      <c r="T92">
        <v>0</v>
      </c>
      <c r="U92">
        <v>336.01432499999999</v>
      </c>
      <c r="V92">
        <v>20.037617999999998</v>
      </c>
      <c r="W92">
        <v>31.095618999999999</v>
      </c>
      <c r="X92">
        <v>142.58860300000001</v>
      </c>
      <c r="Y92">
        <v>0</v>
      </c>
      <c r="Z92">
        <v>18.909016000000001</v>
      </c>
      <c r="AA92">
        <v>27.108297</v>
      </c>
      <c r="AB92">
        <v>38.190482000000003</v>
      </c>
      <c r="AC92">
        <v>28.092110000000002</v>
      </c>
      <c r="AD92">
        <v>35.323569999999997</v>
      </c>
      <c r="AE92">
        <v>47.785375000000002</v>
      </c>
      <c r="AF92">
        <v>17.155217</v>
      </c>
      <c r="AG92">
        <v>38.918796</v>
      </c>
      <c r="AH92">
        <v>135.65786399999999</v>
      </c>
      <c r="AI92">
        <v>0</v>
      </c>
      <c r="AJ92">
        <v>0</v>
      </c>
      <c r="AK92">
        <v>49.309939</v>
      </c>
      <c r="AL92">
        <v>22.463784</v>
      </c>
      <c r="AM92">
        <v>10.204744</v>
      </c>
      <c r="AN92">
        <v>0.79511500000000002</v>
      </c>
      <c r="AO92">
        <v>15.629922000000001</v>
      </c>
      <c r="AP92">
        <v>11.763038999999999</v>
      </c>
      <c r="AQ92">
        <v>60.165050000000001</v>
      </c>
      <c r="AR92">
        <v>19.208275</v>
      </c>
      <c r="AS92">
        <v>14.302974000000001</v>
      </c>
      <c r="AT92">
        <v>16.992837999999999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63.8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2468.8307860000004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467.26304299999998</v>
      </c>
      <c r="L93">
        <v>374.84748000000002</v>
      </c>
      <c r="M93">
        <v>88.927199999999999</v>
      </c>
      <c r="N93">
        <v>56.024039000000002</v>
      </c>
      <c r="O93">
        <v>119.53519300000001</v>
      </c>
      <c r="P93">
        <v>99.680625000000006</v>
      </c>
      <c r="Q93">
        <v>8.7767280000000003</v>
      </c>
      <c r="R93">
        <v>40.974271000000002</v>
      </c>
      <c r="S93">
        <v>11.289635000000001</v>
      </c>
      <c r="T93">
        <v>0</v>
      </c>
      <c r="U93">
        <v>336.01432499999999</v>
      </c>
      <c r="V93">
        <v>20.037617999999998</v>
      </c>
      <c r="W93">
        <v>31.095618999999999</v>
      </c>
      <c r="X93">
        <v>142.58860300000001</v>
      </c>
      <c r="Y93">
        <v>0</v>
      </c>
      <c r="Z93">
        <v>18.909016000000001</v>
      </c>
      <c r="AA93">
        <v>40.740333999999997</v>
      </c>
      <c r="AB93">
        <v>38.190482000000003</v>
      </c>
      <c r="AC93">
        <v>28.092110000000002</v>
      </c>
      <c r="AD93">
        <v>35.323569999999997</v>
      </c>
      <c r="AE93">
        <v>47.785375000000002</v>
      </c>
      <c r="AF93">
        <v>17.155217</v>
      </c>
      <c r="AG93">
        <v>38.918796</v>
      </c>
      <c r="AH93">
        <v>135.65786399999999</v>
      </c>
      <c r="AI93">
        <v>0</v>
      </c>
      <c r="AJ93">
        <v>0</v>
      </c>
      <c r="AK93">
        <v>49.309939</v>
      </c>
      <c r="AL93">
        <v>22.463784</v>
      </c>
      <c r="AM93">
        <v>10.204744</v>
      </c>
      <c r="AN93">
        <v>0.79511500000000002</v>
      </c>
      <c r="AO93">
        <v>15.629922000000001</v>
      </c>
      <c r="AP93">
        <v>11.763038999999999</v>
      </c>
      <c r="AQ93">
        <v>60.165050000000001</v>
      </c>
      <c r="AR93">
        <v>19.208275</v>
      </c>
      <c r="AS93">
        <v>14.302974000000001</v>
      </c>
      <c r="AT93">
        <v>16.992837999999999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62.93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2481.5928230000004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467.26304299999998</v>
      </c>
      <c r="L94">
        <v>374.84748000000002</v>
      </c>
      <c r="M94">
        <v>88.927199999999999</v>
      </c>
      <c r="N94">
        <v>56.024039000000002</v>
      </c>
      <c r="O94">
        <v>119.53519300000001</v>
      </c>
      <c r="P94">
        <v>99.680625000000006</v>
      </c>
      <c r="Q94">
        <v>8.7767280000000003</v>
      </c>
      <c r="R94">
        <v>40.974271000000002</v>
      </c>
      <c r="S94">
        <v>11.289635000000001</v>
      </c>
      <c r="T94">
        <v>0</v>
      </c>
      <c r="U94">
        <v>336.01432499999999</v>
      </c>
      <c r="V94">
        <v>20.037617999999998</v>
      </c>
      <c r="W94">
        <v>31.095618999999999</v>
      </c>
      <c r="X94">
        <v>142.58860300000001</v>
      </c>
      <c r="Y94">
        <v>0</v>
      </c>
      <c r="Z94">
        <v>18.909016000000001</v>
      </c>
      <c r="AA94">
        <v>40.740333999999997</v>
      </c>
      <c r="AB94">
        <v>38.190482000000003</v>
      </c>
      <c r="AC94">
        <v>28.092110000000002</v>
      </c>
      <c r="AD94">
        <v>35.323569999999997</v>
      </c>
      <c r="AE94">
        <v>47.785375000000002</v>
      </c>
      <c r="AF94">
        <v>17.155217</v>
      </c>
      <c r="AG94">
        <v>38.918796</v>
      </c>
      <c r="AH94">
        <v>135.65786399999999</v>
      </c>
      <c r="AI94">
        <v>0</v>
      </c>
      <c r="AJ94">
        <v>0</v>
      </c>
      <c r="AK94">
        <v>49.309939</v>
      </c>
      <c r="AL94">
        <v>22.463784</v>
      </c>
      <c r="AM94">
        <v>10.204744</v>
      </c>
      <c r="AN94">
        <v>0.79511500000000002</v>
      </c>
      <c r="AO94">
        <v>15.629922000000001</v>
      </c>
      <c r="AP94">
        <v>11.763038999999999</v>
      </c>
      <c r="AQ94">
        <v>58.459968000000003</v>
      </c>
      <c r="AR94">
        <v>19.208275</v>
      </c>
      <c r="AS94">
        <v>14.302974000000001</v>
      </c>
      <c r="AT94">
        <v>16.992837999999999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61.09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2478.0477410000008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467.26304299999998</v>
      </c>
      <c r="L95">
        <v>374.84748000000002</v>
      </c>
      <c r="M95">
        <v>88.927199999999999</v>
      </c>
      <c r="N95">
        <v>56.024039000000002</v>
      </c>
      <c r="O95">
        <v>119.53519300000001</v>
      </c>
      <c r="P95">
        <v>99.680625000000006</v>
      </c>
      <c r="Q95">
        <v>8.7767280000000003</v>
      </c>
      <c r="R95">
        <v>40.974271000000002</v>
      </c>
      <c r="S95">
        <v>11.289635000000001</v>
      </c>
      <c r="T95">
        <v>0</v>
      </c>
      <c r="U95">
        <v>336.01432499999999</v>
      </c>
      <c r="V95">
        <v>20.037617999999998</v>
      </c>
      <c r="W95">
        <v>31.095618999999999</v>
      </c>
      <c r="X95">
        <v>142.58860300000001</v>
      </c>
      <c r="Y95">
        <v>0</v>
      </c>
      <c r="Z95">
        <v>0</v>
      </c>
      <c r="AA95">
        <v>40.740333999999997</v>
      </c>
      <c r="AB95">
        <v>38.190482000000003</v>
      </c>
      <c r="AC95">
        <v>18.709199999999999</v>
      </c>
      <c r="AD95">
        <v>17.620925</v>
      </c>
      <c r="AE95">
        <v>47.785375000000002</v>
      </c>
      <c r="AF95">
        <v>8.5776079999999997</v>
      </c>
      <c r="AG95">
        <v>38.918796</v>
      </c>
      <c r="AH95">
        <v>113.04822</v>
      </c>
      <c r="AI95">
        <v>0</v>
      </c>
      <c r="AJ95">
        <v>0</v>
      </c>
      <c r="AK95">
        <v>49.309939</v>
      </c>
      <c r="AL95">
        <v>22.463784</v>
      </c>
      <c r="AM95">
        <v>10.204744</v>
      </c>
      <c r="AN95">
        <v>0.79511500000000002</v>
      </c>
      <c r="AO95">
        <v>15.629922000000001</v>
      </c>
      <c r="AP95">
        <v>11.763038999999999</v>
      </c>
      <c r="AQ95">
        <v>58.459968000000003</v>
      </c>
      <c r="AR95">
        <v>14.939769999999999</v>
      </c>
      <c r="AS95">
        <v>9.752027</v>
      </c>
      <c r="AT95">
        <v>16.992837999999999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60.32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2391.2764650000004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486.59504299999998</v>
      </c>
      <c r="L96">
        <v>374.84748000000002</v>
      </c>
      <c r="M96">
        <v>88.927199999999999</v>
      </c>
      <c r="N96">
        <v>56.024039000000002</v>
      </c>
      <c r="O96">
        <v>119.53519300000001</v>
      </c>
      <c r="P96">
        <v>99.680625000000006</v>
      </c>
      <c r="Q96">
        <v>8.7767280000000003</v>
      </c>
      <c r="R96">
        <v>40.974271000000002</v>
      </c>
      <c r="S96">
        <v>11.289635000000001</v>
      </c>
      <c r="T96">
        <v>0</v>
      </c>
      <c r="U96">
        <v>336.01432499999999</v>
      </c>
      <c r="V96">
        <v>20.037617999999998</v>
      </c>
      <c r="W96">
        <v>31.095618999999999</v>
      </c>
      <c r="X96">
        <v>142.58860300000001</v>
      </c>
      <c r="Y96">
        <v>0</v>
      </c>
      <c r="Z96">
        <v>0</v>
      </c>
      <c r="AA96">
        <v>40.740333999999997</v>
      </c>
      <c r="AB96">
        <v>25.460321</v>
      </c>
      <c r="AC96">
        <v>9.3545999999999996</v>
      </c>
      <c r="AD96">
        <v>17.620925</v>
      </c>
      <c r="AE96">
        <v>47.785375000000002</v>
      </c>
      <c r="AF96">
        <v>8.5776079999999997</v>
      </c>
      <c r="AG96">
        <v>38.918796</v>
      </c>
      <c r="AH96">
        <v>90.438575999999998</v>
      </c>
      <c r="AI96">
        <v>0</v>
      </c>
      <c r="AJ96">
        <v>0</v>
      </c>
      <c r="AK96">
        <v>49.309939</v>
      </c>
      <c r="AL96">
        <v>22.463784</v>
      </c>
      <c r="AM96">
        <v>5.0250630000000003</v>
      </c>
      <c r="AN96">
        <v>0.79511500000000002</v>
      </c>
      <c r="AO96">
        <v>15.629922000000001</v>
      </c>
      <c r="AP96">
        <v>11.763038999999999</v>
      </c>
      <c r="AQ96">
        <v>58.459968000000003</v>
      </c>
      <c r="AR96">
        <v>14.939769999999999</v>
      </c>
      <c r="AS96">
        <v>9.752027</v>
      </c>
      <c r="AT96">
        <v>16.992837999999999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57.8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2358.214379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457.59704299999999</v>
      </c>
      <c r="L97">
        <v>374.84748000000002</v>
      </c>
      <c r="M97">
        <v>88.927199999999999</v>
      </c>
      <c r="N97">
        <v>56.024039000000002</v>
      </c>
      <c r="O97">
        <v>119.53519300000001</v>
      </c>
      <c r="P97">
        <v>99.680625000000006</v>
      </c>
      <c r="Q97">
        <v>8.7767280000000003</v>
      </c>
      <c r="R97">
        <v>40.974271000000002</v>
      </c>
      <c r="S97">
        <v>11.289635000000001</v>
      </c>
      <c r="T97">
        <v>0</v>
      </c>
      <c r="U97">
        <v>336.01432499999999</v>
      </c>
      <c r="V97">
        <v>20.037617999999998</v>
      </c>
      <c r="W97">
        <v>31.095618999999999</v>
      </c>
      <c r="X97">
        <v>142.58860300000001</v>
      </c>
      <c r="Y97">
        <v>0</v>
      </c>
      <c r="Z97">
        <v>0</v>
      </c>
      <c r="AA97">
        <v>40.740333999999997</v>
      </c>
      <c r="AB97">
        <v>18.038689000000002</v>
      </c>
      <c r="AC97">
        <v>0</v>
      </c>
      <c r="AD97">
        <v>17.620925</v>
      </c>
      <c r="AE97">
        <v>47.785375000000002</v>
      </c>
      <c r="AF97">
        <v>8.5776079999999997</v>
      </c>
      <c r="AG97">
        <v>38.918796</v>
      </c>
      <c r="AH97">
        <v>90.438575999999998</v>
      </c>
      <c r="AI97">
        <v>0</v>
      </c>
      <c r="AJ97">
        <v>0</v>
      </c>
      <c r="AK97">
        <v>49.309939</v>
      </c>
      <c r="AL97">
        <v>22.463784</v>
      </c>
      <c r="AM97">
        <v>5.0250630000000003</v>
      </c>
      <c r="AN97">
        <v>0.79511500000000002</v>
      </c>
      <c r="AO97">
        <v>15.629922000000001</v>
      </c>
      <c r="AP97">
        <v>11.763038999999999</v>
      </c>
      <c r="AQ97">
        <v>58.459968000000003</v>
      </c>
      <c r="AR97">
        <v>14.939769999999999</v>
      </c>
      <c r="AS97">
        <v>9.752027</v>
      </c>
      <c r="AT97">
        <v>16.992837999999999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55.87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2310.5101470000004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457.59704299999999</v>
      </c>
      <c r="L98">
        <v>374.84748000000002</v>
      </c>
      <c r="M98">
        <v>88.927199999999999</v>
      </c>
      <c r="N98">
        <v>56.024039000000002</v>
      </c>
      <c r="O98">
        <v>119.53519300000001</v>
      </c>
      <c r="P98">
        <v>99.680625000000006</v>
      </c>
      <c r="Q98">
        <v>8.7767280000000003</v>
      </c>
      <c r="R98">
        <v>40.974271000000002</v>
      </c>
      <c r="S98">
        <v>11.289635000000001</v>
      </c>
      <c r="T98">
        <v>0</v>
      </c>
      <c r="U98">
        <v>336.01432499999999</v>
      </c>
      <c r="V98">
        <v>20.037617999999998</v>
      </c>
      <c r="W98">
        <v>31.095618999999999</v>
      </c>
      <c r="X98">
        <v>142.58860300000001</v>
      </c>
      <c r="Y98">
        <v>0</v>
      </c>
      <c r="Z98">
        <v>0</v>
      </c>
      <c r="AA98">
        <v>40.740333999999997</v>
      </c>
      <c r="AB98">
        <v>18.038689000000002</v>
      </c>
      <c r="AC98">
        <v>0</v>
      </c>
      <c r="AD98">
        <v>17.620925</v>
      </c>
      <c r="AE98">
        <v>47.785375000000002</v>
      </c>
      <c r="AF98">
        <v>8.5776079999999997</v>
      </c>
      <c r="AG98">
        <v>38.918796</v>
      </c>
      <c r="AH98">
        <v>90.438575999999998</v>
      </c>
      <c r="AI98">
        <v>0</v>
      </c>
      <c r="AJ98">
        <v>0</v>
      </c>
      <c r="AK98">
        <v>49.309939</v>
      </c>
      <c r="AL98">
        <v>22.463784</v>
      </c>
      <c r="AM98">
        <v>0</v>
      </c>
      <c r="AN98">
        <v>0.79511500000000002</v>
      </c>
      <c r="AO98">
        <v>15.629922000000001</v>
      </c>
      <c r="AP98">
        <v>11.763038999999999</v>
      </c>
      <c r="AQ98">
        <v>58.459968000000003</v>
      </c>
      <c r="AR98">
        <v>14.939769999999999</v>
      </c>
      <c r="AS98">
        <v>13.002703</v>
      </c>
      <c r="AT98">
        <v>16.992837999999999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53.94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2306.8057600000006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12.970039405499994</v>
      </c>
      <c r="L99">
        <f t="shared" si="2"/>
        <v>8.8264434934999922</v>
      </c>
      <c r="M99">
        <f t="shared" si="2"/>
        <v>2.1342528000000014</v>
      </c>
      <c r="N99">
        <f t="shared" si="2"/>
        <v>1.3445769359999984</v>
      </c>
      <c r="O99">
        <f t="shared" si="2"/>
        <v>2.8688446319999961</v>
      </c>
      <c r="P99">
        <f t="shared" si="2"/>
        <v>2.3923350000000023</v>
      </c>
      <c r="Q99">
        <f t="shared" si="2"/>
        <v>0.28626036275000016</v>
      </c>
      <c r="R99">
        <f t="shared" si="2"/>
        <v>0.85114570225000008</v>
      </c>
      <c r="S99">
        <f t="shared" si="2"/>
        <v>0.36586885824999987</v>
      </c>
      <c r="T99">
        <f t="shared" si="2"/>
        <v>0</v>
      </c>
      <c r="U99">
        <f t="shared" si="2"/>
        <v>8.0136969807499927</v>
      </c>
      <c r="V99">
        <f t="shared" si="2"/>
        <v>0.42548455800000057</v>
      </c>
      <c r="W99">
        <f t="shared" si="2"/>
        <v>0.70450524125000036</v>
      </c>
      <c r="X99">
        <f t="shared" si="2"/>
        <v>3.3693156197500009</v>
      </c>
      <c r="Y99">
        <f t="shared" si="2"/>
        <v>0</v>
      </c>
      <c r="Z99">
        <f t="shared" si="2"/>
        <v>9.6139968000000062E-2</v>
      </c>
      <c r="AA99">
        <f t="shared" si="2"/>
        <v>0.17926220449999997</v>
      </c>
      <c r="AB99">
        <f t="shared" si="2"/>
        <v>0.38779316725000018</v>
      </c>
      <c r="AC99">
        <f t="shared" si="2"/>
        <v>0.15209718000000003</v>
      </c>
      <c r="AD99">
        <f t="shared" si="2"/>
        <v>0.41035686524999965</v>
      </c>
      <c r="AE99">
        <f t="shared" si="2"/>
        <v>1.146849</v>
      </c>
      <c r="AF99">
        <f t="shared" si="2"/>
        <v>0.2315954190000003</v>
      </c>
      <c r="AG99">
        <f t="shared" si="2"/>
        <v>0.93405110399999891</v>
      </c>
      <c r="AH99">
        <f t="shared" si="2"/>
        <v>1.6293589619999991</v>
      </c>
      <c r="AI99">
        <f t="shared" si="2"/>
        <v>0.13760354924999996</v>
      </c>
      <c r="AJ99">
        <f t="shared" si="2"/>
        <v>0</v>
      </c>
      <c r="AK99">
        <f t="shared" si="2"/>
        <v>1.1834385360000015</v>
      </c>
      <c r="AL99">
        <f t="shared" si="2"/>
        <v>0.89047000750000027</v>
      </c>
      <c r="AM99">
        <f t="shared" si="2"/>
        <v>5.775344000000001E-2</v>
      </c>
      <c r="AN99">
        <f t="shared" si="2"/>
        <v>1.8601994000000004E-2</v>
      </c>
      <c r="AO99">
        <f t="shared" si="2"/>
        <v>0.29455298325000034</v>
      </c>
      <c r="AP99">
        <f t="shared" si="2"/>
        <v>0.28509891900000028</v>
      </c>
      <c r="AQ99">
        <f t="shared" si="2"/>
        <v>0.43236017850000019</v>
      </c>
      <c r="AR99">
        <f t="shared" si="2"/>
        <v>0.46233251524999996</v>
      </c>
      <c r="AS99">
        <f t="shared" si="2"/>
        <v>0.34198539699999936</v>
      </c>
      <c r="AT99">
        <f t="shared" si="2"/>
        <v>0.40699182949999912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0.94949000000000006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55.180952809249987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45200</v>
      </c>
      <c r="B1" s="34" t="s">
        <v>499</v>
      </c>
      <c r="C1" s="34" t="s">
        <v>500</v>
      </c>
      <c r="D1" s="93" t="s">
        <v>314</v>
      </c>
      <c r="E1" s="34" t="s">
        <v>501</v>
      </c>
      <c r="F1" s="34"/>
      <c r="G1" s="34"/>
      <c r="H1" s="34"/>
      <c r="I1" s="34"/>
      <c r="J1" s="37" t="s">
        <v>502</v>
      </c>
      <c r="K1" s="37" t="s">
        <v>503</v>
      </c>
      <c r="L1" s="37" t="s">
        <v>504</v>
      </c>
      <c r="M1" t="s">
        <v>505</v>
      </c>
      <c r="N1" t="s">
        <v>506</v>
      </c>
      <c r="O1" t="s">
        <v>507</v>
      </c>
      <c r="P1" t="s">
        <v>508</v>
      </c>
      <c r="Q1" t="s">
        <v>509</v>
      </c>
      <c r="R1" s="93" t="s">
        <v>510</v>
      </c>
      <c r="S1" s="93" t="s">
        <v>511</v>
      </c>
      <c r="T1" s="93" t="s">
        <v>512</v>
      </c>
      <c r="U1" t="s">
        <v>513</v>
      </c>
      <c r="V1" t="s">
        <v>338</v>
      </c>
      <c r="W1" t="s">
        <v>514</v>
      </c>
      <c r="X1" t="s">
        <v>515</v>
      </c>
      <c r="Y1" t="s">
        <v>516</v>
      </c>
      <c r="Z1" t="s">
        <v>517</v>
      </c>
      <c r="AA1" t="s">
        <v>518</v>
      </c>
      <c r="AB1" t="s">
        <v>519</v>
      </c>
      <c r="AC1" t="s">
        <v>520</v>
      </c>
      <c r="AD1" s="150" t="s">
        <v>521</v>
      </c>
      <c r="AE1" s="150" t="s">
        <v>522</v>
      </c>
      <c r="AF1" s="150" t="s">
        <v>523</v>
      </c>
      <c r="AG1" s="66" t="s">
        <v>524</v>
      </c>
      <c r="AH1" s="66" t="s">
        <v>525</v>
      </c>
      <c r="AI1" s="66" t="s">
        <v>526</v>
      </c>
      <c r="AJ1" t="s">
        <v>527</v>
      </c>
      <c r="AK1" s="149" t="s">
        <v>528</v>
      </c>
      <c r="AL1" s="149" t="s">
        <v>529</v>
      </c>
    </row>
    <row r="2" spans="1:38">
      <c r="A2" s="25" t="s">
        <v>44</v>
      </c>
      <c r="B2" s="34" t="s">
        <v>499</v>
      </c>
      <c r="C2" s="34" t="s">
        <v>500</v>
      </c>
      <c r="D2" s="93"/>
      <c r="E2" s="34" t="s">
        <v>501</v>
      </c>
      <c r="F2" s="34"/>
      <c r="G2" s="34"/>
      <c r="H2" s="34"/>
      <c r="I2" s="34"/>
      <c r="J2" s="37" t="s">
        <v>502</v>
      </c>
      <c r="K2" s="37" t="s">
        <v>503</v>
      </c>
      <c r="L2" s="37" t="s">
        <v>504</v>
      </c>
      <c r="M2" t="s">
        <v>505</v>
      </c>
      <c r="N2" t="s">
        <v>506</v>
      </c>
      <c r="O2" t="s">
        <v>507</v>
      </c>
      <c r="P2" t="s">
        <v>508</v>
      </c>
      <c r="Q2" t="s">
        <v>509</v>
      </c>
      <c r="R2" s="93" t="s">
        <v>510</v>
      </c>
      <c r="S2" s="93" t="s">
        <v>511</v>
      </c>
      <c r="T2" s="93" t="s">
        <v>512</v>
      </c>
      <c r="U2" t="s">
        <v>513</v>
      </c>
      <c r="V2" t="s">
        <v>338</v>
      </c>
      <c r="W2" t="s">
        <v>514</v>
      </c>
      <c r="X2" t="s">
        <v>515</v>
      </c>
      <c r="Y2" t="s">
        <v>516</v>
      </c>
      <c r="Z2" t="s">
        <v>517</v>
      </c>
      <c r="AA2" t="s">
        <v>518</v>
      </c>
      <c r="AB2" t="s">
        <v>519</v>
      </c>
      <c r="AC2" t="s">
        <v>520</v>
      </c>
      <c r="AD2" t="s">
        <v>521</v>
      </c>
      <c r="AE2" t="s">
        <v>522</v>
      </c>
      <c r="AF2" t="s">
        <v>523</v>
      </c>
      <c r="AG2" t="s">
        <v>524</v>
      </c>
      <c r="AH2" t="s">
        <v>525</v>
      </c>
      <c r="AI2" t="s">
        <v>526</v>
      </c>
      <c r="AJ2" t="s">
        <v>527</v>
      </c>
      <c r="AK2" t="s">
        <v>528</v>
      </c>
      <c r="AL2" t="s">
        <v>529</v>
      </c>
    </row>
    <row r="3" spans="1:38">
      <c r="A3" t="s">
        <v>45</v>
      </c>
      <c r="B3" s="34">
        <v>238.03</v>
      </c>
      <c r="C3" s="34">
        <v>71.53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118.31</v>
      </c>
      <c r="N3">
        <v>271.86</v>
      </c>
      <c r="O3">
        <v>101.24</v>
      </c>
      <c r="P3">
        <v>5.0599999999999996</v>
      </c>
      <c r="Q3">
        <v>11.01</v>
      </c>
      <c r="R3" s="93">
        <v>0</v>
      </c>
      <c r="S3" s="93">
        <v>0</v>
      </c>
      <c r="T3" s="93">
        <v>0</v>
      </c>
      <c r="U3">
        <v>4.6100000000000003</v>
      </c>
      <c r="V3">
        <v>0</v>
      </c>
      <c r="W3">
        <v>4.6500000000000004</v>
      </c>
      <c r="X3">
        <v>37.57</v>
      </c>
      <c r="Y3">
        <v>12.52</v>
      </c>
      <c r="Z3">
        <v>12.52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8.99</v>
      </c>
      <c r="AH3">
        <v>25.3</v>
      </c>
      <c r="AI3">
        <v>25.3</v>
      </c>
      <c r="AJ3">
        <v>31.9</v>
      </c>
      <c r="AK3">
        <v>0</v>
      </c>
      <c r="AL3">
        <v>0</v>
      </c>
    </row>
    <row r="4" spans="1:38">
      <c r="A4" t="s">
        <v>46</v>
      </c>
      <c r="B4" s="34">
        <v>238.03</v>
      </c>
      <c r="C4" s="34">
        <v>71.53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118.31</v>
      </c>
      <c r="N4">
        <v>271.86</v>
      </c>
      <c r="O4">
        <v>101.24</v>
      </c>
      <c r="P4">
        <v>5.0599999999999996</v>
      </c>
      <c r="Q4">
        <v>11.01</v>
      </c>
      <c r="R4" s="93">
        <v>0</v>
      </c>
      <c r="S4" s="93">
        <v>0</v>
      </c>
      <c r="T4" s="93">
        <v>0</v>
      </c>
      <c r="U4">
        <v>4.6100000000000003</v>
      </c>
      <c r="V4">
        <v>0</v>
      </c>
      <c r="W4">
        <v>4.6500000000000004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9.35</v>
      </c>
      <c r="AH4">
        <v>16.97</v>
      </c>
      <c r="AI4">
        <v>16.97</v>
      </c>
      <c r="AJ4">
        <v>31.9</v>
      </c>
      <c r="AK4">
        <v>0</v>
      </c>
      <c r="AL4">
        <v>0</v>
      </c>
    </row>
    <row r="5" spans="1:38">
      <c r="A5" t="s">
        <v>47</v>
      </c>
      <c r="B5" s="34">
        <v>238.03</v>
      </c>
      <c r="C5" s="34">
        <v>71.53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118.31</v>
      </c>
      <c r="N5">
        <v>271.86</v>
      </c>
      <c r="O5">
        <v>101.24</v>
      </c>
      <c r="P5">
        <v>5.0599999999999996</v>
      </c>
      <c r="Q5">
        <v>8.01</v>
      </c>
      <c r="R5" s="93">
        <v>0</v>
      </c>
      <c r="S5" s="93">
        <v>0</v>
      </c>
      <c r="T5" s="93">
        <v>0</v>
      </c>
      <c r="U5">
        <v>4.6100000000000003</v>
      </c>
      <c r="V5">
        <v>0</v>
      </c>
      <c r="W5">
        <v>4.6500000000000004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9.59</v>
      </c>
      <c r="AH5">
        <v>18.170000000000002</v>
      </c>
      <c r="AI5">
        <v>18.170000000000002</v>
      </c>
      <c r="AJ5">
        <v>31.9</v>
      </c>
      <c r="AK5">
        <v>0</v>
      </c>
      <c r="AL5">
        <v>0</v>
      </c>
    </row>
    <row r="6" spans="1:38">
      <c r="A6" t="s">
        <v>48</v>
      </c>
      <c r="B6" s="34">
        <v>238.03</v>
      </c>
      <c r="C6" s="34">
        <v>71.53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118.31</v>
      </c>
      <c r="N6">
        <v>271.86</v>
      </c>
      <c r="O6">
        <v>101.24</v>
      </c>
      <c r="P6">
        <v>5.0599999999999996</v>
      </c>
      <c r="Q6">
        <v>8.01</v>
      </c>
      <c r="R6" s="93">
        <v>0</v>
      </c>
      <c r="S6" s="93">
        <v>0</v>
      </c>
      <c r="T6" s="93">
        <v>0</v>
      </c>
      <c r="U6">
        <v>4.6100000000000003</v>
      </c>
      <c r="V6">
        <v>0</v>
      </c>
      <c r="W6">
        <v>4.6500000000000004</v>
      </c>
      <c r="X6">
        <v>22.32</v>
      </c>
      <c r="Y6">
        <v>7.43</v>
      </c>
      <c r="Z6">
        <v>7.44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9.8699999999999992</v>
      </c>
      <c r="AH6">
        <v>20.2</v>
      </c>
      <c r="AI6">
        <v>20.2</v>
      </c>
      <c r="AJ6">
        <v>31.9</v>
      </c>
      <c r="AK6">
        <v>0</v>
      </c>
      <c r="AL6">
        <v>0</v>
      </c>
    </row>
    <row r="7" spans="1:38">
      <c r="A7" t="s">
        <v>49</v>
      </c>
      <c r="B7" s="34">
        <v>238.03</v>
      </c>
      <c r="C7" s="34">
        <v>71.53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118.31</v>
      </c>
      <c r="N7">
        <v>271.86</v>
      </c>
      <c r="O7">
        <v>101.24</v>
      </c>
      <c r="P7">
        <v>5.0599999999999996</v>
      </c>
      <c r="Q7">
        <v>8.01</v>
      </c>
      <c r="R7" s="93">
        <v>0</v>
      </c>
      <c r="S7" s="93">
        <v>0</v>
      </c>
      <c r="T7" s="93">
        <v>0</v>
      </c>
      <c r="U7">
        <v>4.46</v>
      </c>
      <c r="V7">
        <v>0</v>
      </c>
      <c r="W7">
        <v>4.6500000000000004</v>
      </c>
      <c r="X7">
        <v>24.48</v>
      </c>
      <c r="Y7">
        <v>8.16</v>
      </c>
      <c r="Z7">
        <v>8.16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10.43</v>
      </c>
      <c r="AH7">
        <v>21.79</v>
      </c>
      <c r="AI7">
        <v>21.79</v>
      </c>
      <c r="AJ7">
        <v>31.9</v>
      </c>
      <c r="AK7">
        <v>0</v>
      </c>
      <c r="AL7">
        <v>0</v>
      </c>
    </row>
    <row r="8" spans="1:38">
      <c r="A8" t="s">
        <v>50</v>
      </c>
      <c r="B8" s="34">
        <v>238.03</v>
      </c>
      <c r="C8" s="34">
        <v>71.53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118.31</v>
      </c>
      <c r="N8">
        <v>271.86</v>
      </c>
      <c r="O8">
        <v>101.24</v>
      </c>
      <c r="P8">
        <v>5.0599999999999996</v>
      </c>
      <c r="Q8">
        <v>8.01</v>
      </c>
      <c r="R8" s="93">
        <v>0</v>
      </c>
      <c r="S8" s="93">
        <v>0</v>
      </c>
      <c r="T8" s="93">
        <v>0</v>
      </c>
      <c r="U8">
        <v>4.46</v>
      </c>
      <c r="V8">
        <v>0</v>
      </c>
      <c r="W8">
        <v>4.6500000000000004</v>
      </c>
      <c r="X8">
        <v>28.17</v>
      </c>
      <c r="Y8">
        <v>9.3800000000000008</v>
      </c>
      <c r="Z8">
        <v>9.39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10.43</v>
      </c>
      <c r="AH8">
        <v>22.71</v>
      </c>
      <c r="AI8">
        <v>22.71</v>
      </c>
      <c r="AJ8">
        <v>31.9</v>
      </c>
      <c r="AK8">
        <v>0</v>
      </c>
      <c r="AL8">
        <v>0</v>
      </c>
    </row>
    <row r="9" spans="1:38">
      <c r="A9" t="s">
        <v>51</v>
      </c>
      <c r="B9" s="34">
        <v>238.03</v>
      </c>
      <c r="C9" s="34">
        <v>71.53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118.31</v>
      </c>
      <c r="N9">
        <v>271.86</v>
      </c>
      <c r="O9">
        <v>101.24</v>
      </c>
      <c r="P9">
        <v>5.0599999999999996</v>
      </c>
      <c r="Q9">
        <v>8.01</v>
      </c>
      <c r="R9" s="93">
        <v>0</v>
      </c>
      <c r="S9" s="93">
        <v>0</v>
      </c>
      <c r="T9" s="93">
        <v>0</v>
      </c>
      <c r="U9">
        <v>4.46</v>
      </c>
      <c r="V9">
        <v>0</v>
      </c>
      <c r="W9">
        <v>4.6500000000000004</v>
      </c>
      <c r="X9">
        <v>30.9</v>
      </c>
      <c r="Y9">
        <v>10.3</v>
      </c>
      <c r="Z9">
        <v>10.3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10.33</v>
      </c>
      <c r="AH9">
        <v>23.15</v>
      </c>
      <c r="AI9">
        <v>23.15</v>
      </c>
      <c r="AJ9">
        <v>31.9</v>
      </c>
      <c r="AK9">
        <v>0</v>
      </c>
      <c r="AL9">
        <v>0</v>
      </c>
    </row>
    <row r="10" spans="1:38">
      <c r="A10" t="s">
        <v>52</v>
      </c>
      <c r="B10" s="34">
        <v>238.03</v>
      </c>
      <c r="C10" s="34">
        <v>71.53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118.31</v>
      </c>
      <c r="N10">
        <v>271.86</v>
      </c>
      <c r="O10">
        <v>101.24</v>
      </c>
      <c r="P10">
        <v>5.0599999999999996</v>
      </c>
      <c r="Q10">
        <v>8.01</v>
      </c>
      <c r="R10" s="93">
        <v>0</v>
      </c>
      <c r="S10" s="93">
        <v>0</v>
      </c>
      <c r="T10" s="93">
        <v>0</v>
      </c>
      <c r="U10">
        <v>4.46</v>
      </c>
      <c r="V10">
        <v>0</v>
      </c>
      <c r="W10">
        <v>4.6500000000000004</v>
      </c>
      <c r="X10">
        <v>34.659999999999997</v>
      </c>
      <c r="Y10">
        <v>11.56</v>
      </c>
      <c r="Z10">
        <v>11.55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10.19</v>
      </c>
      <c r="AH10">
        <v>22.95</v>
      </c>
      <c r="AI10">
        <v>22.95</v>
      </c>
      <c r="AJ10">
        <v>31.9</v>
      </c>
      <c r="AK10">
        <v>0</v>
      </c>
      <c r="AL10">
        <v>0</v>
      </c>
    </row>
    <row r="11" spans="1:38">
      <c r="A11" t="s">
        <v>53</v>
      </c>
      <c r="B11" s="34">
        <v>238.03</v>
      </c>
      <c r="C11" s="34">
        <v>71.53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118.31</v>
      </c>
      <c r="N11">
        <v>271.86</v>
      </c>
      <c r="O11">
        <v>101.24</v>
      </c>
      <c r="P11">
        <v>4.9000000000000004</v>
      </c>
      <c r="Q11">
        <v>8.27</v>
      </c>
      <c r="R11" s="93">
        <v>0</v>
      </c>
      <c r="S11" s="93">
        <v>0</v>
      </c>
      <c r="T11" s="93">
        <v>0</v>
      </c>
      <c r="U11">
        <v>4.46</v>
      </c>
      <c r="V11">
        <v>0</v>
      </c>
      <c r="W11">
        <v>4.6500000000000004</v>
      </c>
      <c r="X11">
        <v>32.76</v>
      </c>
      <c r="Y11">
        <v>10.92</v>
      </c>
      <c r="Z11">
        <v>10.92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10.06</v>
      </c>
      <c r="AH11">
        <v>22.62</v>
      </c>
      <c r="AI11">
        <v>22.62</v>
      </c>
      <c r="AJ11">
        <v>31.9</v>
      </c>
      <c r="AK11">
        <v>0</v>
      </c>
      <c r="AL11">
        <v>0</v>
      </c>
    </row>
    <row r="12" spans="1:38">
      <c r="A12" t="s">
        <v>54</v>
      </c>
      <c r="B12" s="34">
        <v>238.03</v>
      </c>
      <c r="C12" s="34">
        <v>71.53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118.31</v>
      </c>
      <c r="N12">
        <v>271.86</v>
      </c>
      <c r="O12">
        <v>101.24</v>
      </c>
      <c r="P12">
        <v>4.9000000000000004</v>
      </c>
      <c r="Q12">
        <v>8.5299999999999994</v>
      </c>
      <c r="R12" s="93">
        <v>0</v>
      </c>
      <c r="S12" s="93">
        <v>0</v>
      </c>
      <c r="T12" s="93">
        <v>0</v>
      </c>
      <c r="U12">
        <v>4.46</v>
      </c>
      <c r="V12">
        <v>0</v>
      </c>
      <c r="W12">
        <v>4.6500000000000004</v>
      </c>
      <c r="X12">
        <v>32.86</v>
      </c>
      <c r="Y12">
        <v>10.95</v>
      </c>
      <c r="Z12">
        <v>10.95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12.49</v>
      </c>
      <c r="AH12">
        <v>22.93</v>
      </c>
      <c r="AI12">
        <v>22.93</v>
      </c>
      <c r="AJ12">
        <v>31.9</v>
      </c>
      <c r="AK12">
        <v>0</v>
      </c>
      <c r="AL12">
        <v>0</v>
      </c>
    </row>
    <row r="13" spans="1:38">
      <c r="A13" t="s">
        <v>55</v>
      </c>
      <c r="B13" s="34">
        <v>238.03</v>
      </c>
      <c r="C13" s="34">
        <v>71.53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118.31</v>
      </c>
      <c r="N13">
        <v>271.86</v>
      </c>
      <c r="O13">
        <v>101.24</v>
      </c>
      <c r="P13">
        <v>4.9000000000000004</v>
      </c>
      <c r="Q13">
        <v>8.73</v>
      </c>
      <c r="R13" s="93">
        <v>0</v>
      </c>
      <c r="S13" s="93">
        <v>0</v>
      </c>
      <c r="T13" s="93">
        <v>0</v>
      </c>
      <c r="U13">
        <v>4.46</v>
      </c>
      <c r="V13">
        <v>0</v>
      </c>
      <c r="W13">
        <v>4.6500000000000004</v>
      </c>
      <c r="X13">
        <v>33.21</v>
      </c>
      <c r="Y13">
        <v>11.07</v>
      </c>
      <c r="Z13">
        <v>11.07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12.68</v>
      </c>
      <c r="AH13">
        <v>24.1</v>
      </c>
      <c r="AI13">
        <v>24.1</v>
      </c>
      <c r="AJ13">
        <v>31.9</v>
      </c>
      <c r="AK13">
        <v>0</v>
      </c>
      <c r="AL13">
        <v>0</v>
      </c>
    </row>
    <row r="14" spans="1:38">
      <c r="A14" t="s">
        <v>56</v>
      </c>
      <c r="B14" s="34">
        <v>238.03</v>
      </c>
      <c r="C14" s="34">
        <v>71.53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118.31</v>
      </c>
      <c r="N14">
        <v>271.86</v>
      </c>
      <c r="O14">
        <v>101.24</v>
      </c>
      <c r="P14">
        <v>4.9000000000000004</v>
      </c>
      <c r="Q14">
        <v>9.1300000000000008</v>
      </c>
      <c r="R14" s="93">
        <v>0</v>
      </c>
      <c r="S14" s="93">
        <v>0</v>
      </c>
      <c r="T14" s="93">
        <v>0</v>
      </c>
      <c r="U14">
        <v>4.46</v>
      </c>
      <c r="V14">
        <v>0</v>
      </c>
      <c r="W14">
        <v>4.6500000000000004</v>
      </c>
      <c r="X14">
        <v>34.53</v>
      </c>
      <c r="Y14">
        <v>11.5</v>
      </c>
      <c r="Z14">
        <v>11.51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12.87</v>
      </c>
      <c r="AH14">
        <v>24.44</v>
      </c>
      <c r="AI14">
        <v>24.44</v>
      </c>
      <c r="AJ14">
        <v>31.9</v>
      </c>
      <c r="AK14">
        <v>0</v>
      </c>
      <c r="AL14">
        <v>0</v>
      </c>
    </row>
    <row r="15" spans="1:38">
      <c r="A15" t="s">
        <v>57</v>
      </c>
      <c r="B15" s="34">
        <v>238.03</v>
      </c>
      <c r="C15" s="34">
        <v>71.53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118.31</v>
      </c>
      <c r="N15">
        <v>271.86</v>
      </c>
      <c r="O15">
        <v>101.24</v>
      </c>
      <c r="P15">
        <v>4.9000000000000004</v>
      </c>
      <c r="Q15">
        <v>8.01</v>
      </c>
      <c r="R15" s="93">
        <v>0</v>
      </c>
      <c r="S15" s="93">
        <v>0</v>
      </c>
      <c r="T15" s="93">
        <v>0</v>
      </c>
      <c r="U15">
        <v>4.3</v>
      </c>
      <c r="V15">
        <v>0</v>
      </c>
      <c r="W15">
        <v>4.55</v>
      </c>
      <c r="X15">
        <v>36.44</v>
      </c>
      <c r="Y15">
        <v>12.14</v>
      </c>
      <c r="Z15">
        <v>12.15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15</v>
      </c>
      <c r="AI15">
        <v>15</v>
      </c>
      <c r="AJ15">
        <v>31.9</v>
      </c>
      <c r="AK15">
        <v>0</v>
      </c>
      <c r="AL15">
        <v>0</v>
      </c>
    </row>
    <row r="16" spans="1:38">
      <c r="A16" t="s">
        <v>58</v>
      </c>
      <c r="B16" s="34">
        <v>238.03</v>
      </c>
      <c r="C16" s="34">
        <v>71.53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118.31</v>
      </c>
      <c r="N16">
        <v>271.86</v>
      </c>
      <c r="O16">
        <v>101.24</v>
      </c>
      <c r="P16">
        <v>4.9000000000000004</v>
      </c>
      <c r="Q16">
        <v>7.85</v>
      </c>
      <c r="R16" s="93">
        <v>0</v>
      </c>
      <c r="S16" s="93">
        <v>0</v>
      </c>
      <c r="T16" s="93">
        <v>0</v>
      </c>
      <c r="U16">
        <v>4.3</v>
      </c>
      <c r="V16">
        <v>0</v>
      </c>
      <c r="W16">
        <v>4.55</v>
      </c>
      <c r="X16">
        <v>38.17</v>
      </c>
      <c r="Y16">
        <v>12.73</v>
      </c>
      <c r="Z16">
        <v>12.72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15</v>
      </c>
      <c r="AI16">
        <v>15</v>
      </c>
      <c r="AJ16">
        <v>31.9</v>
      </c>
      <c r="AK16">
        <v>0</v>
      </c>
      <c r="AL16">
        <v>0</v>
      </c>
    </row>
    <row r="17" spans="1:38">
      <c r="A17" t="s">
        <v>59</v>
      </c>
      <c r="B17" s="34">
        <v>238.03</v>
      </c>
      <c r="C17" s="34">
        <v>71.53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118.31</v>
      </c>
      <c r="N17">
        <v>271.86</v>
      </c>
      <c r="O17">
        <v>101.24</v>
      </c>
      <c r="P17">
        <v>4.9000000000000004</v>
      </c>
      <c r="Q17">
        <v>7.37</v>
      </c>
      <c r="R17" s="93">
        <v>0</v>
      </c>
      <c r="S17" s="93">
        <v>0</v>
      </c>
      <c r="T17" s="93">
        <v>0</v>
      </c>
      <c r="U17">
        <v>4.3</v>
      </c>
      <c r="V17">
        <v>0</v>
      </c>
      <c r="W17">
        <v>4.55</v>
      </c>
      <c r="X17">
        <v>39.950000000000003</v>
      </c>
      <c r="Y17">
        <v>13.31</v>
      </c>
      <c r="Z17">
        <v>13.32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</v>
      </c>
      <c r="AI17">
        <v>15</v>
      </c>
      <c r="AJ17">
        <v>31.9</v>
      </c>
      <c r="AK17">
        <v>0</v>
      </c>
      <c r="AL17">
        <v>0</v>
      </c>
    </row>
    <row r="18" spans="1:38">
      <c r="A18" t="s">
        <v>60</v>
      </c>
      <c r="B18" s="34">
        <v>238.03</v>
      </c>
      <c r="C18" s="34">
        <v>71.53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118.31</v>
      </c>
      <c r="N18">
        <v>271.86</v>
      </c>
      <c r="O18">
        <v>101.24</v>
      </c>
      <c r="P18">
        <v>4.9000000000000004</v>
      </c>
      <c r="Q18">
        <v>9.6999999999999993</v>
      </c>
      <c r="R18" s="93">
        <v>0</v>
      </c>
      <c r="S18" s="93">
        <v>0</v>
      </c>
      <c r="T18" s="93">
        <v>0</v>
      </c>
      <c r="U18">
        <v>4.3</v>
      </c>
      <c r="V18">
        <v>0</v>
      </c>
      <c r="W18">
        <v>4.55</v>
      </c>
      <c r="X18">
        <v>40.630000000000003</v>
      </c>
      <c r="Y18">
        <v>13.54</v>
      </c>
      <c r="Z18">
        <v>13.54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</v>
      </c>
      <c r="AI18">
        <v>15</v>
      </c>
      <c r="AJ18">
        <v>31.9</v>
      </c>
      <c r="AK18">
        <v>0</v>
      </c>
      <c r="AL18">
        <v>0</v>
      </c>
    </row>
    <row r="19" spans="1:38">
      <c r="A19" t="s">
        <v>61</v>
      </c>
      <c r="B19" s="34">
        <v>238.03</v>
      </c>
      <c r="C19" s="34">
        <v>71.53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118.31</v>
      </c>
      <c r="N19">
        <v>271.86</v>
      </c>
      <c r="O19">
        <v>101.24</v>
      </c>
      <c r="P19">
        <v>4.67</v>
      </c>
      <c r="Q19">
        <v>9.98</v>
      </c>
      <c r="R19" s="93">
        <v>0</v>
      </c>
      <c r="S19" s="93">
        <v>0</v>
      </c>
      <c r="T19" s="93">
        <v>0</v>
      </c>
      <c r="U19">
        <v>4.3</v>
      </c>
      <c r="V19">
        <v>0</v>
      </c>
      <c r="W19">
        <v>4.55</v>
      </c>
      <c r="X19">
        <v>40.799999999999997</v>
      </c>
      <c r="Y19">
        <v>13.6</v>
      </c>
      <c r="Z19">
        <v>13.6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15</v>
      </c>
      <c r="AI19">
        <v>15</v>
      </c>
      <c r="AJ19">
        <v>31.9</v>
      </c>
      <c r="AK19">
        <v>0</v>
      </c>
      <c r="AL19">
        <v>0</v>
      </c>
    </row>
    <row r="20" spans="1:38">
      <c r="A20" t="s">
        <v>62</v>
      </c>
      <c r="B20" s="34">
        <v>238.03</v>
      </c>
      <c r="C20" s="34">
        <v>71.53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118.31</v>
      </c>
      <c r="N20">
        <v>271.86</v>
      </c>
      <c r="O20">
        <v>101.24</v>
      </c>
      <c r="P20">
        <v>4.67</v>
      </c>
      <c r="Q20">
        <v>10.07</v>
      </c>
      <c r="R20" s="93">
        <v>0</v>
      </c>
      <c r="S20" s="93">
        <v>0</v>
      </c>
      <c r="T20" s="93">
        <v>0</v>
      </c>
      <c r="U20">
        <v>4.3</v>
      </c>
      <c r="V20">
        <v>0</v>
      </c>
      <c r="W20">
        <v>4.55</v>
      </c>
      <c r="X20">
        <v>39.64</v>
      </c>
      <c r="Y20">
        <v>13.22</v>
      </c>
      <c r="Z20">
        <v>13.21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</v>
      </c>
      <c r="AI20">
        <v>15</v>
      </c>
      <c r="AJ20">
        <v>31.9</v>
      </c>
      <c r="AK20">
        <v>0</v>
      </c>
      <c r="AL20">
        <v>0</v>
      </c>
    </row>
    <row r="21" spans="1:38">
      <c r="A21" t="s">
        <v>63</v>
      </c>
      <c r="B21" s="34">
        <v>238.03</v>
      </c>
      <c r="C21" s="34">
        <v>71.53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118.31</v>
      </c>
      <c r="N21">
        <v>271.86</v>
      </c>
      <c r="O21">
        <v>101.24</v>
      </c>
      <c r="P21">
        <v>4.67</v>
      </c>
      <c r="Q21">
        <v>9.8800000000000008</v>
      </c>
      <c r="R21" s="93">
        <v>0</v>
      </c>
      <c r="S21" s="93">
        <v>0</v>
      </c>
      <c r="T21" s="93">
        <v>0</v>
      </c>
      <c r="U21">
        <v>4.3</v>
      </c>
      <c r="V21">
        <v>0</v>
      </c>
      <c r="W21">
        <v>4.55</v>
      </c>
      <c r="X21">
        <v>39.799999999999997</v>
      </c>
      <c r="Y21">
        <v>13.26</v>
      </c>
      <c r="Z21">
        <v>13.27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</v>
      </c>
      <c r="AI21">
        <v>15</v>
      </c>
      <c r="AJ21">
        <v>31.9</v>
      </c>
      <c r="AK21">
        <v>0</v>
      </c>
      <c r="AL21">
        <v>0</v>
      </c>
    </row>
    <row r="22" spans="1:38">
      <c r="A22" t="s">
        <v>64</v>
      </c>
      <c r="B22" s="34">
        <v>238.03</v>
      </c>
      <c r="C22" s="34">
        <v>71.53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118.31</v>
      </c>
      <c r="N22">
        <v>271.86</v>
      </c>
      <c r="O22">
        <v>101.24</v>
      </c>
      <c r="P22">
        <v>4.67</v>
      </c>
      <c r="Q22">
        <v>9.64</v>
      </c>
      <c r="R22" s="93">
        <v>0</v>
      </c>
      <c r="S22" s="93">
        <v>0</v>
      </c>
      <c r="T22" s="93">
        <v>0</v>
      </c>
      <c r="U22">
        <v>4.3</v>
      </c>
      <c r="V22">
        <v>0</v>
      </c>
      <c r="W22">
        <v>4.55</v>
      </c>
      <c r="X22">
        <v>38.479999999999997</v>
      </c>
      <c r="Y22">
        <v>12.81</v>
      </c>
      <c r="Z22">
        <v>12.83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</v>
      </c>
      <c r="AI22">
        <v>15</v>
      </c>
      <c r="AJ22">
        <v>31.9</v>
      </c>
      <c r="AK22">
        <v>0</v>
      </c>
      <c r="AL22">
        <v>0</v>
      </c>
    </row>
    <row r="23" spans="1:38">
      <c r="A23" t="s">
        <v>65</v>
      </c>
      <c r="B23" s="34">
        <v>238.03</v>
      </c>
      <c r="C23" s="34">
        <v>71.53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118.31</v>
      </c>
      <c r="N23">
        <v>271.86</v>
      </c>
      <c r="O23">
        <v>101.24</v>
      </c>
      <c r="P23">
        <v>4.67</v>
      </c>
      <c r="Q23">
        <v>10.31</v>
      </c>
      <c r="R23" s="93">
        <v>0</v>
      </c>
      <c r="S23" s="93">
        <v>0</v>
      </c>
      <c r="T23" s="93">
        <v>0</v>
      </c>
      <c r="U23">
        <v>4.1500000000000004</v>
      </c>
      <c r="V23">
        <v>0</v>
      </c>
      <c r="W23">
        <v>4.47</v>
      </c>
      <c r="X23">
        <v>36.950000000000003</v>
      </c>
      <c r="Y23">
        <v>12.3</v>
      </c>
      <c r="Z23">
        <v>12.32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15</v>
      </c>
      <c r="AI23">
        <v>15</v>
      </c>
      <c r="AJ23">
        <v>31.9</v>
      </c>
      <c r="AK23">
        <v>0</v>
      </c>
      <c r="AL23">
        <v>0</v>
      </c>
    </row>
    <row r="24" spans="1:38">
      <c r="A24" t="s">
        <v>66</v>
      </c>
      <c r="B24" s="34">
        <v>238.03</v>
      </c>
      <c r="C24" s="34">
        <v>71.53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118.31</v>
      </c>
      <c r="N24">
        <v>271.86</v>
      </c>
      <c r="O24">
        <v>101.24</v>
      </c>
      <c r="P24">
        <v>4.67</v>
      </c>
      <c r="Q24">
        <v>11.6</v>
      </c>
      <c r="R24" s="93">
        <v>0</v>
      </c>
      <c r="S24" s="93">
        <v>0</v>
      </c>
      <c r="T24" s="93">
        <v>0</v>
      </c>
      <c r="U24">
        <v>4.1500000000000004</v>
      </c>
      <c r="V24">
        <v>0</v>
      </c>
      <c r="W24">
        <v>4.47</v>
      </c>
      <c r="X24">
        <v>35.090000000000003</v>
      </c>
      <c r="Y24">
        <v>11.68</v>
      </c>
      <c r="Z24">
        <v>11.7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15</v>
      </c>
      <c r="AI24">
        <v>15</v>
      </c>
      <c r="AJ24">
        <v>31.9</v>
      </c>
      <c r="AK24">
        <v>0</v>
      </c>
      <c r="AL24">
        <v>0</v>
      </c>
    </row>
    <row r="25" spans="1:38">
      <c r="A25" t="s">
        <v>67</v>
      </c>
      <c r="B25" s="34">
        <v>238.03</v>
      </c>
      <c r="C25" s="34">
        <v>71.53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118.31</v>
      </c>
      <c r="N25">
        <v>271.86</v>
      </c>
      <c r="O25">
        <v>101.24</v>
      </c>
      <c r="P25">
        <v>4.67</v>
      </c>
      <c r="Q25">
        <v>13.52</v>
      </c>
      <c r="R25" s="93">
        <v>0</v>
      </c>
      <c r="S25" s="93">
        <v>0</v>
      </c>
      <c r="T25" s="93">
        <v>0</v>
      </c>
      <c r="U25">
        <v>4.1500000000000004</v>
      </c>
      <c r="V25">
        <v>0</v>
      </c>
      <c r="W25">
        <v>4.47</v>
      </c>
      <c r="X25">
        <v>34.82</v>
      </c>
      <c r="Y25">
        <v>11.6</v>
      </c>
      <c r="Z25">
        <v>11.61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15</v>
      </c>
      <c r="AI25">
        <v>15</v>
      </c>
      <c r="AJ25">
        <v>31.9</v>
      </c>
      <c r="AK25">
        <v>0</v>
      </c>
      <c r="AL25">
        <v>0</v>
      </c>
    </row>
    <row r="26" spans="1:38">
      <c r="A26" t="s">
        <v>68</v>
      </c>
      <c r="B26" s="34">
        <v>238.03</v>
      </c>
      <c r="C26" s="34">
        <v>71.53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118.31</v>
      </c>
      <c r="N26">
        <v>271.86</v>
      </c>
      <c r="O26">
        <v>101.24</v>
      </c>
      <c r="P26">
        <v>4.67</v>
      </c>
      <c r="Q26">
        <v>14.97</v>
      </c>
      <c r="R26" s="93">
        <v>0</v>
      </c>
      <c r="S26" s="93">
        <v>0</v>
      </c>
      <c r="T26" s="93">
        <v>0</v>
      </c>
      <c r="U26">
        <v>4.1500000000000004</v>
      </c>
      <c r="V26">
        <v>0</v>
      </c>
      <c r="W26">
        <v>4.47</v>
      </c>
      <c r="X26">
        <v>32.35</v>
      </c>
      <c r="Y26">
        <v>10.79</v>
      </c>
      <c r="Z26">
        <v>10.78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15</v>
      </c>
      <c r="AI26">
        <v>15</v>
      </c>
      <c r="AJ26">
        <v>31.9</v>
      </c>
      <c r="AK26">
        <v>0</v>
      </c>
      <c r="AL26">
        <v>0</v>
      </c>
    </row>
    <row r="27" spans="1:38">
      <c r="A27" t="s">
        <v>69</v>
      </c>
      <c r="B27" s="34">
        <v>238.03</v>
      </c>
      <c r="C27" s="34">
        <v>71.53</v>
      </c>
      <c r="D27" s="93">
        <f t="shared" si="0"/>
        <v>8.0500000000000007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118.31</v>
      </c>
      <c r="N27">
        <v>271.86</v>
      </c>
      <c r="O27">
        <v>101.24</v>
      </c>
      <c r="P27">
        <v>4.67</v>
      </c>
      <c r="Q27">
        <v>14.37</v>
      </c>
      <c r="R27" s="93">
        <v>7</v>
      </c>
      <c r="S27" s="93">
        <v>1.05</v>
      </c>
      <c r="T27" s="93">
        <v>0</v>
      </c>
      <c r="U27">
        <v>4.1500000000000004</v>
      </c>
      <c r="V27">
        <v>0</v>
      </c>
      <c r="W27">
        <v>4.47</v>
      </c>
      <c r="X27">
        <v>29.8</v>
      </c>
      <c r="Y27">
        <v>9.94</v>
      </c>
      <c r="Z27">
        <v>9.93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15</v>
      </c>
      <c r="AI27">
        <v>15</v>
      </c>
      <c r="AJ27">
        <v>31.9</v>
      </c>
      <c r="AK27">
        <v>0</v>
      </c>
      <c r="AL27">
        <v>0</v>
      </c>
    </row>
    <row r="28" spans="1:38">
      <c r="A28" t="s">
        <v>70</v>
      </c>
      <c r="B28" s="34">
        <v>238.03</v>
      </c>
      <c r="C28" s="34">
        <v>71.53</v>
      </c>
      <c r="D28" s="93">
        <f t="shared" si="0"/>
        <v>19.34</v>
      </c>
      <c r="E28" s="34">
        <v>0</v>
      </c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96.66</v>
      </c>
      <c r="N28">
        <v>271.86</v>
      </c>
      <c r="O28">
        <v>101.24</v>
      </c>
      <c r="P28">
        <v>4.67</v>
      </c>
      <c r="Q28">
        <v>12.25</v>
      </c>
      <c r="R28" s="93">
        <v>15.12</v>
      </c>
      <c r="S28" s="93">
        <v>2.1800000000000002</v>
      </c>
      <c r="T28" s="93">
        <v>2.04</v>
      </c>
      <c r="U28">
        <v>4.1500000000000004</v>
      </c>
      <c r="V28">
        <v>4.1022239999999996</v>
      </c>
      <c r="W28">
        <v>4.47</v>
      </c>
      <c r="X28">
        <v>27.06</v>
      </c>
      <c r="Y28">
        <v>9.02</v>
      </c>
      <c r="Z28">
        <v>9.02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7</v>
      </c>
      <c r="AH28">
        <v>15</v>
      </c>
      <c r="AI28">
        <v>15</v>
      </c>
      <c r="AJ28">
        <v>31.9</v>
      </c>
      <c r="AK28">
        <v>0</v>
      </c>
      <c r="AL28">
        <v>0</v>
      </c>
    </row>
    <row r="29" spans="1:38">
      <c r="A29" t="s">
        <v>71</v>
      </c>
      <c r="B29" s="34">
        <v>238.03</v>
      </c>
      <c r="C29" s="34">
        <v>71.53</v>
      </c>
      <c r="D29" s="93">
        <f t="shared" si="0"/>
        <v>36.83</v>
      </c>
      <c r="E29" s="34">
        <v>0</v>
      </c>
      <c r="F29" s="34"/>
      <c r="G29" s="34"/>
      <c r="H29" s="34"/>
      <c r="I29" s="34"/>
      <c r="J29" s="37">
        <v>0.15</v>
      </c>
      <c r="K29" s="37">
        <v>0.15</v>
      </c>
      <c r="L29" s="37">
        <v>0.16</v>
      </c>
      <c r="M29">
        <v>96.66</v>
      </c>
      <c r="N29">
        <v>271.86</v>
      </c>
      <c r="O29">
        <v>101.24</v>
      </c>
      <c r="P29">
        <v>4.67</v>
      </c>
      <c r="Q29">
        <v>9.3699999999999992</v>
      </c>
      <c r="R29" s="93">
        <v>25.17</v>
      </c>
      <c r="S29" s="93">
        <v>5.81</v>
      </c>
      <c r="T29" s="93">
        <v>5.85</v>
      </c>
      <c r="U29">
        <v>4.1500000000000004</v>
      </c>
      <c r="V29">
        <v>14.430864</v>
      </c>
      <c r="W29">
        <v>4.47</v>
      </c>
      <c r="X29">
        <v>23.84</v>
      </c>
      <c r="Y29">
        <v>7.94</v>
      </c>
      <c r="Z29">
        <v>7.95</v>
      </c>
      <c r="AA29">
        <v>0.43</v>
      </c>
      <c r="AB29">
        <v>0.08</v>
      </c>
      <c r="AC29">
        <v>0</v>
      </c>
      <c r="AD29">
        <v>0.32</v>
      </c>
      <c r="AE29">
        <v>3</v>
      </c>
      <c r="AF29">
        <v>1</v>
      </c>
      <c r="AG29">
        <v>7</v>
      </c>
      <c r="AH29">
        <v>15</v>
      </c>
      <c r="AI29">
        <v>15</v>
      </c>
      <c r="AJ29">
        <v>31.9</v>
      </c>
      <c r="AK29">
        <v>1.48</v>
      </c>
      <c r="AL29">
        <v>0.64</v>
      </c>
    </row>
    <row r="30" spans="1:38">
      <c r="A30" t="s">
        <v>72</v>
      </c>
      <c r="B30" s="34">
        <v>238.03</v>
      </c>
      <c r="C30" s="34">
        <v>71.53</v>
      </c>
      <c r="D30" s="93">
        <f t="shared" si="0"/>
        <v>53.059999999999995</v>
      </c>
      <c r="E30" s="34">
        <v>0</v>
      </c>
      <c r="F30" s="34"/>
      <c r="G30" s="34"/>
      <c r="H30" s="34"/>
      <c r="I30" s="34"/>
      <c r="J30" s="37">
        <v>0.54</v>
      </c>
      <c r="K30" s="37">
        <v>0.54</v>
      </c>
      <c r="L30" s="37">
        <v>0.56000000000000005</v>
      </c>
      <c r="M30">
        <v>96.66</v>
      </c>
      <c r="N30">
        <v>271.86</v>
      </c>
      <c r="O30">
        <v>101.24</v>
      </c>
      <c r="P30">
        <v>4.67</v>
      </c>
      <c r="Q30">
        <v>8.56</v>
      </c>
      <c r="R30" s="93">
        <v>29.13</v>
      </c>
      <c r="S30" s="93">
        <v>10.89</v>
      </c>
      <c r="T30" s="93">
        <v>13.04</v>
      </c>
      <c r="U30">
        <v>4.1500000000000004</v>
      </c>
      <c r="V30">
        <v>24.36</v>
      </c>
      <c r="W30">
        <v>4.47</v>
      </c>
      <c r="X30">
        <v>20.75</v>
      </c>
      <c r="Y30">
        <v>6.91</v>
      </c>
      <c r="Z30">
        <v>6.92</v>
      </c>
      <c r="AA30">
        <v>5.57</v>
      </c>
      <c r="AB30">
        <v>1.1100000000000001</v>
      </c>
      <c r="AC30">
        <v>0</v>
      </c>
      <c r="AD30">
        <v>1.08</v>
      </c>
      <c r="AE30">
        <v>6</v>
      </c>
      <c r="AF30">
        <v>3</v>
      </c>
      <c r="AG30">
        <v>7</v>
      </c>
      <c r="AH30">
        <v>15</v>
      </c>
      <c r="AI30">
        <v>15</v>
      </c>
      <c r="AJ30">
        <v>31.9</v>
      </c>
      <c r="AK30">
        <v>5.47</v>
      </c>
      <c r="AL30">
        <v>2.34</v>
      </c>
    </row>
    <row r="31" spans="1:38">
      <c r="A31" t="s">
        <v>73</v>
      </c>
      <c r="B31" s="34">
        <v>238.03</v>
      </c>
      <c r="C31" s="34">
        <v>71.53</v>
      </c>
      <c r="D31" s="93">
        <f t="shared" si="0"/>
        <v>63.55</v>
      </c>
      <c r="E31" s="34">
        <v>0</v>
      </c>
      <c r="F31" s="34"/>
      <c r="G31" s="34"/>
      <c r="H31" s="34"/>
      <c r="I31" s="34"/>
      <c r="J31" s="37">
        <v>1.19</v>
      </c>
      <c r="K31" s="37">
        <v>1.19</v>
      </c>
      <c r="L31" s="37">
        <v>1.22</v>
      </c>
      <c r="M31">
        <v>96.66</v>
      </c>
      <c r="N31">
        <v>271.86</v>
      </c>
      <c r="O31">
        <v>101.24</v>
      </c>
      <c r="P31">
        <v>4.67</v>
      </c>
      <c r="Q31">
        <v>9.83</v>
      </c>
      <c r="R31" s="93">
        <v>25.27</v>
      </c>
      <c r="S31" s="93">
        <v>15.97</v>
      </c>
      <c r="T31" s="93">
        <v>22.31</v>
      </c>
      <c r="U31">
        <v>4.1500000000000004</v>
      </c>
      <c r="V31">
        <v>34.142975999999997</v>
      </c>
      <c r="W31">
        <v>4.47</v>
      </c>
      <c r="X31">
        <v>19.64</v>
      </c>
      <c r="Y31">
        <v>6.54</v>
      </c>
      <c r="Z31">
        <v>6.55</v>
      </c>
      <c r="AA31">
        <v>14.13</v>
      </c>
      <c r="AB31">
        <v>2.82</v>
      </c>
      <c r="AC31">
        <v>3.2</v>
      </c>
      <c r="AD31">
        <v>2.5499999999999998</v>
      </c>
      <c r="AE31">
        <v>11</v>
      </c>
      <c r="AF31">
        <v>6</v>
      </c>
      <c r="AG31">
        <v>7</v>
      </c>
      <c r="AH31">
        <v>15</v>
      </c>
      <c r="AI31">
        <v>15</v>
      </c>
      <c r="AJ31">
        <v>31.9</v>
      </c>
      <c r="AK31">
        <v>12.29</v>
      </c>
      <c r="AL31">
        <v>5.27</v>
      </c>
    </row>
    <row r="32" spans="1:38">
      <c r="A32" t="s">
        <v>74</v>
      </c>
      <c r="B32" s="34">
        <v>238.03</v>
      </c>
      <c r="C32" s="34">
        <v>71.53</v>
      </c>
      <c r="D32" s="93">
        <f t="shared" si="0"/>
        <v>65.05</v>
      </c>
      <c r="E32" s="34">
        <v>0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96.66</v>
      </c>
      <c r="N32">
        <v>271.86</v>
      </c>
      <c r="O32">
        <v>101.24</v>
      </c>
      <c r="P32">
        <v>4.67</v>
      </c>
      <c r="Q32">
        <v>9.34</v>
      </c>
      <c r="R32" s="93">
        <v>21.68</v>
      </c>
      <c r="S32" s="93">
        <v>21.68</v>
      </c>
      <c r="T32" s="93">
        <v>21.69</v>
      </c>
      <c r="U32">
        <v>4.1500000000000004</v>
      </c>
      <c r="V32">
        <v>45.26088</v>
      </c>
      <c r="W32">
        <v>4.47</v>
      </c>
      <c r="X32">
        <v>18.36</v>
      </c>
      <c r="Y32">
        <v>6.11</v>
      </c>
      <c r="Z32">
        <v>6.12</v>
      </c>
      <c r="AA32">
        <v>25.98</v>
      </c>
      <c r="AB32">
        <v>5.2</v>
      </c>
      <c r="AC32">
        <v>6.4</v>
      </c>
      <c r="AD32">
        <v>4.6900000000000004</v>
      </c>
      <c r="AE32">
        <v>16</v>
      </c>
      <c r="AF32">
        <v>8</v>
      </c>
      <c r="AG32">
        <v>7</v>
      </c>
      <c r="AH32">
        <v>15</v>
      </c>
      <c r="AI32">
        <v>15</v>
      </c>
      <c r="AJ32">
        <v>30.93</v>
      </c>
      <c r="AK32">
        <v>21</v>
      </c>
      <c r="AL32">
        <v>9</v>
      </c>
    </row>
    <row r="33" spans="1:38">
      <c r="A33" t="s">
        <v>75</v>
      </c>
      <c r="B33" s="34">
        <v>238.03</v>
      </c>
      <c r="C33" s="34">
        <v>71.53</v>
      </c>
      <c r="D33" s="93">
        <f t="shared" si="0"/>
        <v>66.55</v>
      </c>
      <c r="E33" s="34">
        <v>0</v>
      </c>
      <c r="F33" s="34"/>
      <c r="G33" s="34"/>
      <c r="H33" s="34"/>
      <c r="I33" s="34"/>
      <c r="J33" s="37">
        <v>3.04</v>
      </c>
      <c r="K33" s="37">
        <v>3.04</v>
      </c>
      <c r="L33" s="37">
        <v>3.11</v>
      </c>
      <c r="M33">
        <v>96.66</v>
      </c>
      <c r="N33">
        <v>271.86</v>
      </c>
      <c r="O33">
        <v>101.24</v>
      </c>
      <c r="P33">
        <v>4.67</v>
      </c>
      <c r="Q33">
        <v>9.5299999999999994</v>
      </c>
      <c r="R33" s="93">
        <v>22.18</v>
      </c>
      <c r="S33" s="93">
        <v>22.18</v>
      </c>
      <c r="T33" s="93">
        <v>22.19</v>
      </c>
      <c r="U33">
        <v>4.1500000000000004</v>
      </c>
      <c r="V33">
        <v>57.236255999999997</v>
      </c>
      <c r="W33">
        <v>4.47</v>
      </c>
      <c r="X33">
        <v>16.8</v>
      </c>
      <c r="Y33">
        <v>5.59</v>
      </c>
      <c r="Z33">
        <v>5.6</v>
      </c>
      <c r="AA33">
        <v>41.62</v>
      </c>
      <c r="AB33">
        <v>8.32</v>
      </c>
      <c r="AC33">
        <v>9.6</v>
      </c>
      <c r="AD33">
        <v>7.47</v>
      </c>
      <c r="AE33">
        <v>23</v>
      </c>
      <c r="AF33">
        <v>11</v>
      </c>
      <c r="AG33">
        <v>7</v>
      </c>
      <c r="AH33">
        <v>14.92</v>
      </c>
      <c r="AI33">
        <v>14.92</v>
      </c>
      <c r="AJ33">
        <v>30.93</v>
      </c>
      <c r="AK33">
        <v>39</v>
      </c>
      <c r="AL33">
        <v>16</v>
      </c>
    </row>
    <row r="34" spans="1:38">
      <c r="A34" t="s">
        <v>76</v>
      </c>
      <c r="B34" s="34">
        <v>238.03</v>
      </c>
      <c r="C34" s="34">
        <v>71.53</v>
      </c>
      <c r="D34" s="93">
        <f t="shared" si="0"/>
        <v>69.05</v>
      </c>
      <c r="E34" s="34">
        <v>0</v>
      </c>
      <c r="F34" s="34"/>
      <c r="G34" s="34"/>
      <c r="H34" s="34"/>
      <c r="I34" s="34"/>
      <c r="J34" s="37">
        <v>4.17</v>
      </c>
      <c r="K34" s="37">
        <v>4.17</v>
      </c>
      <c r="L34" s="37">
        <v>4.28</v>
      </c>
      <c r="M34">
        <v>87.96</v>
      </c>
      <c r="N34">
        <v>271.86</v>
      </c>
      <c r="O34">
        <v>101.24</v>
      </c>
      <c r="P34">
        <v>4.67</v>
      </c>
      <c r="Q34">
        <v>10.31</v>
      </c>
      <c r="R34" s="93">
        <v>23.02</v>
      </c>
      <c r="S34" s="93">
        <v>23.02</v>
      </c>
      <c r="T34" s="93">
        <v>23.01</v>
      </c>
      <c r="U34">
        <v>4.1500000000000004</v>
      </c>
      <c r="V34">
        <v>69.279839999999993</v>
      </c>
      <c r="W34">
        <v>4.47</v>
      </c>
      <c r="X34">
        <v>15.78</v>
      </c>
      <c r="Y34">
        <v>5.25</v>
      </c>
      <c r="Z34">
        <v>5.26</v>
      </c>
      <c r="AA34">
        <v>58.82</v>
      </c>
      <c r="AB34">
        <v>11.76</v>
      </c>
      <c r="AC34">
        <v>20.51</v>
      </c>
      <c r="AD34">
        <v>11.72</v>
      </c>
      <c r="AE34">
        <v>25</v>
      </c>
      <c r="AF34">
        <v>12</v>
      </c>
      <c r="AG34">
        <v>7</v>
      </c>
      <c r="AH34">
        <v>13.83</v>
      </c>
      <c r="AI34">
        <v>13.83</v>
      </c>
      <c r="AJ34">
        <v>30.93</v>
      </c>
      <c r="AK34">
        <v>53</v>
      </c>
      <c r="AL34">
        <v>22</v>
      </c>
    </row>
    <row r="35" spans="1:38">
      <c r="A35" t="s">
        <v>77</v>
      </c>
      <c r="B35" s="34">
        <v>189.89</v>
      </c>
      <c r="C35" s="34">
        <v>48.81</v>
      </c>
      <c r="D35" s="93">
        <f t="shared" si="0"/>
        <v>73.050000000000011</v>
      </c>
      <c r="E35" s="34">
        <v>0</v>
      </c>
      <c r="F35" s="34"/>
      <c r="G35" s="34"/>
      <c r="H35" s="34"/>
      <c r="I35" s="34"/>
      <c r="J35" s="37">
        <v>5.41</v>
      </c>
      <c r="K35" s="37">
        <v>5.41</v>
      </c>
      <c r="L35" s="37">
        <v>5.55</v>
      </c>
      <c r="M35">
        <v>79.260000000000005</v>
      </c>
      <c r="N35">
        <v>271.86</v>
      </c>
      <c r="O35">
        <v>86.99</v>
      </c>
      <c r="P35">
        <v>4.51</v>
      </c>
      <c r="Q35">
        <v>10.98</v>
      </c>
      <c r="R35" s="93">
        <v>24.35</v>
      </c>
      <c r="S35" s="93">
        <v>24.35</v>
      </c>
      <c r="T35" s="93">
        <v>24.35</v>
      </c>
      <c r="U35">
        <v>4.1500000000000004</v>
      </c>
      <c r="V35">
        <v>80.436719999999994</v>
      </c>
      <c r="W35">
        <v>4.37</v>
      </c>
      <c r="X35">
        <v>14.83</v>
      </c>
      <c r="Y35">
        <v>4.9400000000000004</v>
      </c>
      <c r="Z35">
        <v>4.9400000000000004</v>
      </c>
      <c r="AA35">
        <v>78.36</v>
      </c>
      <c r="AB35">
        <v>15.67</v>
      </c>
      <c r="AC35">
        <v>27.27</v>
      </c>
      <c r="AD35">
        <v>15.27</v>
      </c>
      <c r="AE35">
        <v>27</v>
      </c>
      <c r="AF35">
        <v>14</v>
      </c>
      <c r="AG35">
        <v>7</v>
      </c>
      <c r="AH35">
        <v>13.77</v>
      </c>
      <c r="AI35">
        <v>13.77</v>
      </c>
      <c r="AJ35">
        <v>29.96</v>
      </c>
      <c r="AK35">
        <v>67</v>
      </c>
      <c r="AL35">
        <v>28</v>
      </c>
    </row>
    <row r="36" spans="1:38">
      <c r="A36" t="s">
        <v>78</v>
      </c>
      <c r="B36" s="34">
        <v>174.21</v>
      </c>
      <c r="C36" s="34">
        <v>48.81</v>
      </c>
      <c r="D36" s="93">
        <f t="shared" si="0"/>
        <v>78.95</v>
      </c>
      <c r="E36" s="34">
        <v>0</v>
      </c>
      <c r="F36" s="34"/>
      <c r="G36" s="34"/>
      <c r="H36" s="34"/>
      <c r="I36" s="34"/>
      <c r="J36" s="37">
        <v>6.68</v>
      </c>
      <c r="K36" s="37">
        <v>6.68</v>
      </c>
      <c r="L36" s="37">
        <v>6.84</v>
      </c>
      <c r="M36">
        <v>71.53</v>
      </c>
      <c r="N36">
        <v>271.86</v>
      </c>
      <c r="O36">
        <v>86.99</v>
      </c>
      <c r="P36">
        <v>4.51</v>
      </c>
      <c r="Q36">
        <v>11.36</v>
      </c>
      <c r="R36" s="93">
        <v>26.32</v>
      </c>
      <c r="S36" s="93">
        <v>26.32</v>
      </c>
      <c r="T36" s="93">
        <v>26.31</v>
      </c>
      <c r="U36">
        <v>4.1500000000000004</v>
      </c>
      <c r="V36">
        <v>90.677663999999993</v>
      </c>
      <c r="W36">
        <v>4.37</v>
      </c>
      <c r="X36">
        <v>13.94</v>
      </c>
      <c r="Y36">
        <v>4.63</v>
      </c>
      <c r="Z36">
        <v>4.6500000000000004</v>
      </c>
      <c r="AA36">
        <v>98.38</v>
      </c>
      <c r="AB36">
        <v>19.670000000000002</v>
      </c>
      <c r="AC36">
        <v>34.39</v>
      </c>
      <c r="AD36">
        <v>18.989999999999998</v>
      </c>
      <c r="AE36">
        <v>33</v>
      </c>
      <c r="AF36">
        <v>16</v>
      </c>
      <c r="AG36">
        <v>7</v>
      </c>
      <c r="AH36">
        <v>13.82</v>
      </c>
      <c r="AI36">
        <v>13.82</v>
      </c>
      <c r="AJ36">
        <v>29.96</v>
      </c>
      <c r="AK36">
        <v>81</v>
      </c>
      <c r="AL36">
        <v>34</v>
      </c>
    </row>
    <row r="37" spans="1:38">
      <c r="A37" t="s">
        <v>79</v>
      </c>
      <c r="B37" s="34">
        <v>174.21</v>
      </c>
      <c r="C37" s="34">
        <v>48.81</v>
      </c>
      <c r="D37" s="93">
        <f t="shared" si="0"/>
        <v>81.449999999999989</v>
      </c>
      <c r="E37" s="34">
        <v>0</v>
      </c>
      <c r="F37" s="34"/>
      <c r="G37" s="34"/>
      <c r="H37" s="34"/>
      <c r="I37" s="34"/>
      <c r="J37" s="37">
        <v>7.9</v>
      </c>
      <c r="K37" s="37">
        <v>7.9</v>
      </c>
      <c r="L37" s="37">
        <v>8.1</v>
      </c>
      <c r="M37">
        <v>71.53</v>
      </c>
      <c r="N37">
        <v>271.86</v>
      </c>
      <c r="O37">
        <v>67.66</v>
      </c>
      <c r="P37">
        <v>4.51</v>
      </c>
      <c r="Q37">
        <v>10.95</v>
      </c>
      <c r="R37" s="93">
        <v>27.15</v>
      </c>
      <c r="S37" s="93">
        <v>27.15</v>
      </c>
      <c r="T37" s="93">
        <v>27.15</v>
      </c>
      <c r="U37">
        <v>4.1500000000000004</v>
      </c>
      <c r="V37">
        <v>100.041648</v>
      </c>
      <c r="W37">
        <v>4.37</v>
      </c>
      <c r="X37">
        <v>13.25</v>
      </c>
      <c r="Y37">
        <v>4.41</v>
      </c>
      <c r="Z37">
        <v>4.42</v>
      </c>
      <c r="AA37">
        <v>101.5</v>
      </c>
      <c r="AB37">
        <v>20.3</v>
      </c>
      <c r="AC37">
        <v>41.49</v>
      </c>
      <c r="AD37">
        <v>22.66</v>
      </c>
      <c r="AE37">
        <v>36</v>
      </c>
      <c r="AF37">
        <v>18</v>
      </c>
      <c r="AG37">
        <v>7</v>
      </c>
      <c r="AH37">
        <v>12.77</v>
      </c>
      <c r="AI37">
        <v>12.77</v>
      </c>
      <c r="AJ37">
        <v>29.96</v>
      </c>
      <c r="AK37">
        <v>91</v>
      </c>
      <c r="AL37">
        <v>39</v>
      </c>
    </row>
    <row r="38" spans="1:38">
      <c r="A38" t="s">
        <v>80</v>
      </c>
      <c r="B38" s="34">
        <v>174.21</v>
      </c>
      <c r="C38" s="34">
        <v>48.81</v>
      </c>
      <c r="D38" s="93">
        <f t="shared" si="0"/>
        <v>83.45</v>
      </c>
      <c r="E38" s="34">
        <v>0</v>
      </c>
      <c r="F38" s="34"/>
      <c r="G38" s="34"/>
      <c r="H38" s="34"/>
      <c r="I38" s="34"/>
      <c r="J38" s="37">
        <v>8.0299999999999994</v>
      </c>
      <c r="K38" s="37">
        <v>8.0299999999999994</v>
      </c>
      <c r="L38" s="37">
        <v>8.23</v>
      </c>
      <c r="M38">
        <v>71.53</v>
      </c>
      <c r="N38">
        <v>271.86</v>
      </c>
      <c r="O38">
        <v>67.66</v>
      </c>
      <c r="P38">
        <v>4.51</v>
      </c>
      <c r="Q38">
        <v>11.29</v>
      </c>
      <c r="R38" s="93">
        <v>27.82</v>
      </c>
      <c r="S38" s="93">
        <v>27.82</v>
      </c>
      <c r="T38" s="93">
        <v>27.81</v>
      </c>
      <c r="U38">
        <v>4.1500000000000004</v>
      </c>
      <c r="V38">
        <v>108.518928</v>
      </c>
      <c r="W38">
        <v>4.37</v>
      </c>
      <c r="X38">
        <v>12.64</v>
      </c>
      <c r="Y38">
        <v>4.22</v>
      </c>
      <c r="Z38">
        <v>4.21</v>
      </c>
      <c r="AA38">
        <v>118.81</v>
      </c>
      <c r="AB38">
        <v>23.76</v>
      </c>
      <c r="AC38">
        <v>48.4</v>
      </c>
      <c r="AD38">
        <v>26.01</v>
      </c>
      <c r="AE38">
        <v>43</v>
      </c>
      <c r="AF38">
        <v>22</v>
      </c>
      <c r="AG38">
        <v>7</v>
      </c>
      <c r="AH38">
        <v>12.15</v>
      </c>
      <c r="AI38">
        <v>12.15</v>
      </c>
      <c r="AJ38">
        <v>29.96</v>
      </c>
      <c r="AK38">
        <v>105</v>
      </c>
      <c r="AL38">
        <v>45</v>
      </c>
    </row>
    <row r="39" spans="1:38">
      <c r="A39" t="s">
        <v>81</v>
      </c>
      <c r="B39" s="34">
        <v>174.21</v>
      </c>
      <c r="C39" s="34">
        <v>48.81</v>
      </c>
      <c r="D39" s="93">
        <f t="shared" si="0"/>
        <v>83.45</v>
      </c>
      <c r="E39" s="34">
        <v>0</v>
      </c>
      <c r="F39" s="34"/>
      <c r="G39" s="34"/>
      <c r="H39" s="34"/>
      <c r="I39" s="34"/>
      <c r="J39" s="37">
        <v>9.2100000000000009</v>
      </c>
      <c r="K39" s="37">
        <v>9.2100000000000009</v>
      </c>
      <c r="L39" s="37">
        <v>9.44</v>
      </c>
      <c r="M39">
        <v>71.53</v>
      </c>
      <c r="N39">
        <v>271.86</v>
      </c>
      <c r="O39">
        <v>101.24</v>
      </c>
      <c r="P39">
        <v>4.51</v>
      </c>
      <c r="Q39">
        <v>10.73</v>
      </c>
      <c r="R39" s="93">
        <v>27.82</v>
      </c>
      <c r="S39" s="93">
        <v>27.82</v>
      </c>
      <c r="T39" s="93">
        <v>27.81</v>
      </c>
      <c r="U39">
        <v>4</v>
      </c>
      <c r="V39">
        <v>103.033056</v>
      </c>
      <c r="W39">
        <v>4.37</v>
      </c>
      <c r="X39">
        <v>11.98</v>
      </c>
      <c r="Y39">
        <v>4</v>
      </c>
      <c r="Z39">
        <v>3.99</v>
      </c>
      <c r="AA39">
        <v>133.96</v>
      </c>
      <c r="AB39">
        <v>26.79</v>
      </c>
      <c r="AC39">
        <v>54.91</v>
      </c>
      <c r="AD39">
        <v>27.02</v>
      </c>
      <c r="AE39">
        <v>51</v>
      </c>
      <c r="AF39">
        <v>25</v>
      </c>
      <c r="AG39">
        <v>7</v>
      </c>
      <c r="AH39">
        <v>17.190000000000001</v>
      </c>
      <c r="AI39">
        <v>17.190000000000001</v>
      </c>
      <c r="AJ39">
        <v>29</v>
      </c>
      <c r="AK39">
        <v>119</v>
      </c>
      <c r="AL39">
        <v>51</v>
      </c>
    </row>
    <row r="40" spans="1:38">
      <c r="A40" t="s">
        <v>82</v>
      </c>
      <c r="B40" s="34">
        <v>174.21</v>
      </c>
      <c r="C40" s="34">
        <v>48.81</v>
      </c>
      <c r="D40" s="93">
        <f t="shared" si="0"/>
        <v>86.45</v>
      </c>
      <c r="E40" s="34">
        <v>0</v>
      </c>
      <c r="F40" s="34"/>
      <c r="G40" s="34"/>
      <c r="H40" s="34"/>
      <c r="I40" s="34"/>
      <c r="J40" s="37">
        <v>10.220000000000001</v>
      </c>
      <c r="K40" s="37">
        <v>10.220000000000001</v>
      </c>
      <c r="L40" s="37">
        <v>10.48</v>
      </c>
      <c r="M40">
        <v>71.53</v>
      </c>
      <c r="N40">
        <v>271.86</v>
      </c>
      <c r="O40">
        <v>77.33</v>
      </c>
      <c r="P40">
        <v>4.51</v>
      </c>
      <c r="Q40">
        <v>11.32</v>
      </c>
      <c r="R40" s="93">
        <v>28.82</v>
      </c>
      <c r="S40" s="93">
        <v>28.82</v>
      </c>
      <c r="T40" s="93">
        <v>28.81</v>
      </c>
      <c r="U40">
        <v>4</v>
      </c>
      <c r="V40">
        <v>109.590768</v>
      </c>
      <c r="W40">
        <v>4.37</v>
      </c>
      <c r="X40">
        <v>11.93</v>
      </c>
      <c r="Y40">
        <v>3.97</v>
      </c>
      <c r="Z40">
        <v>3.98</v>
      </c>
      <c r="AA40">
        <v>148.25</v>
      </c>
      <c r="AB40">
        <v>29.65</v>
      </c>
      <c r="AC40">
        <v>61.14</v>
      </c>
      <c r="AD40">
        <v>29.75</v>
      </c>
      <c r="AE40">
        <v>55</v>
      </c>
      <c r="AF40">
        <v>28</v>
      </c>
      <c r="AG40">
        <v>7</v>
      </c>
      <c r="AH40">
        <v>16.37</v>
      </c>
      <c r="AI40">
        <v>16.37</v>
      </c>
      <c r="AJ40">
        <v>29</v>
      </c>
      <c r="AK40">
        <v>130</v>
      </c>
      <c r="AL40">
        <v>55</v>
      </c>
    </row>
    <row r="41" spans="1:38">
      <c r="A41" t="s">
        <v>83</v>
      </c>
      <c r="B41" s="34">
        <v>174.21</v>
      </c>
      <c r="C41" s="34">
        <v>48.81</v>
      </c>
      <c r="D41" s="93">
        <f t="shared" si="0"/>
        <v>86.45</v>
      </c>
      <c r="E41" s="34">
        <v>0</v>
      </c>
      <c r="F41" s="34"/>
      <c r="G41" s="34"/>
      <c r="H41" s="34"/>
      <c r="I41" s="34"/>
      <c r="J41" s="37">
        <v>11.07</v>
      </c>
      <c r="K41" s="37">
        <v>11.07</v>
      </c>
      <c r="L41" s="37">
        <v>11.35</v>
      </c>
      <c r="M41">
        <v>71.53</v>
      </c>
      <c r="N41">
        <v>271.86</v>
      </c>
      <c r="O41">
        <v>77.33</v>
      </c>
      <c r="P41">
        <v>4.51</v>
      </c>
      <c r="Q41">
        <v>11.97</v>
      </c>
      <c r="R41" s="93">
        <v>28.82</v>
      </c>
      <c r="S41" s="93">
        <v>28.82</v>
      </c>
      <c r="T41" s="93">
        <v>28.81</v>
      </c>
      <c r="U41">
        <v>4</v>
      </c>
      <c r="V41">
        <v>115.973088</v>
      </c>
      <c r="W41">
        <v>4.37</v>
      </c>
      <c r="X41">
        <v>10.97</v>
      </c>
      <c r="Y41">
        <v>3.65</v>
      </c>
      <c r="Z41">
        <v>3.66</v>
      </c>
      <c r="AA41">
        <v>162.01</v>
      </c>
      <c r="AB41">
        <v>32.4</v>
      </c>
      <c r="AC41">
        <v>67.03</v>
      </c>
      <c r="AD41">
        <v>32.19</v>
      </c>
      <c r="AE41">
        <v>61</v>
      </c>
      <c r="AF41">
        <v>31</v>
      </c>
      <c r="AG41">
        <v>7</v>
      </c>
      <c r="AH41">
        <v>15.69</v>
      </c>
      <c r="AI41">
        <v>15.69</v>
      </c>
      <c r="AJ41">
        <v>29</v>
      </c>
      <c r="AK41">
        <v>140</v>
      </c>
      <c r="AL41">
        <v>60</v>
      </c>
    </row>
    <row r="42" spans="1:38">
      <c r="A42" t="s">
        <v>84</v>
      </c>
      <c r="B42" s="34">
        <v>208.72</v>
      </c>
      <c r="C42" s="34">
        <v>48.81</v>
      </c>
      <c r="D42" s="93">
        <f t="shared" si="0"/>
        <v>86.45</v>
      </c>
      <c r="E42" s="34">
        <v>0</v>
      </c>
      <c r="F42" s="34"/>
      <c r="G42" s="34"/>
      <c r="H42" s="34"/>
      <c r="I42" s="34"/>
      <c r="J42" s="37">
        <v>11.95</v>
      </c>
      <c r="K42" s="37">
        <v>11.95</v>
      </c>
      <c r="L42" s="37">
        <v>12.24</v>
      </c>
      <c r="M42">
        <v>71.53</v>
      </c>
      <c r="N42">
        <v>271.86</v>
      </c>
      <c r="O42">
        <v>77.33</v>
      </c>
      <c r="P42">
        <v>4.51</v>
      </c>
      <c r="Q42">
        <v>12.12</v>
      </c>
      <c r="R42" s="93">
        <v>28.82</v>
      </c>
      <c r="S42" s="93">
        <v>28.82</v>
      </c>
      <c r="T42" s="93">
        <v>28.81</v>
      </c>
      <c r="U42">
        <v>4</v>
      </c>
      <c r="V42">
        <v>122.696448</v>
      </c>
      <c r="W42">
        <v>4.37</v>
      </c>
      <c r="X42">
        <v>10.07</v>
      </c>
      <c r="Y42">
        <v>3.34</v>
      </c>
      <c r="Z42">
        <v>3.36</v>
      </c>
      <c r="AA42">
        <v>174.23</v>
      </c>
      <c r="AB42">
        <v>34.840000000000003</v>
      </c>
      <c r="AC42">
        <v>72.22</v>
      </c>
      <c r="AD42">
        <v>34.33</v>
      </c>
      <c r="AE42">
        <v>64</v>
      </c>
      <c r="AF42">
        <v>32</v>
      </c>
      <c r="AG42">
        <v>7</v>
      </c>
      <c r="AH42">
        <v>14.93</v>
      </c>
      <c r="AI42">
        <v>14.93</v>
      </c>
      <c r="AJ42">
        <v>29</v>
      </c>
      <c r="AK42">
        <v>151</v>
      </c>
      <c r="AL42">
        <v>64</v>
      </c>
    </row>
    <row r="43" spans="1:38">
      <c r="A43" t="s">
        <v>85</v>
      </c>
      <c r="B43" s="34">
        <v>206.78</v>
      </c>
      <c r="C43" s="34">
        <v>63.02</v>
      </c>
      <c r="D43" s="93">
        <f t="shared" si="0"/>
        <v>86.45</v>
      </c>
      <c r="E43" s="34">
        <v>0</v>
      </c>
      <c r="F43" s="34"/>
      <c r="G43" s="34"/>
      <c r="H43" s="34"/>
      <c r="I43" s="34"/>
      <c r="J43" s="37">
        <v>12.4</v>
      </c>
      <c r="K43" s="37">
        <v>12.4</v>
      </c>
      <c r="L43" s="37">
        <v>12.71</v>
      </c>
      <c r="M43">
        <v>71.53</v>
      </c>
      <c r="N43">
        <v>271.86</v>
      </c>
      <c r="O43">
        <v>91.83</v>
      </c>
      <c r="P43">
        <v>4.51</v>
      </c>
      <c r="Q43">
        <v>8.01</v>
      </c>
      <c r="R43" s="93">
        <v>28.82</v>
      </c>
      <c r="S43" s="93">
        <v>28.82</v>
      </c>
      <c r="T43" s="93">
        <v>28.81</v>
      </c>
      <c r="U43">
        <v>4.22</v>
      </c>
      <c r="V43">
        <v>128.54284799999999</v>
      </c>
      <c r="W43">
        <v>4.37</v>
      </c>
      <c r="X43">
        <v>22.5</v>
      </c>
      <c r="Y43">
        <v>7.5</v>
      </c>
      <c r="Z43">
        <v>7.5</v>
      </c>
      <c r="AA43">
        <v>185.89</v>
      </c>
      <c r="AB43">
        <v>37.18</v>
      </c>
      <c r="AC43">
        <v>77.02</v>
      </c>
      <c r="AD43">
        <v>36.19</v>
      </c>
      <c r="AE43">
        <v>67</v>
      </c>
      <c r="AF43">
        <v>34</v>
      </c>
      <c r="AG43">
        <v>7</v>
      </c>
      <c r="AH43">
        <v>15</v>
      </c>
      <c r="AI43">
        <v>15</v>
      </c>
      <c r="AJ43">
        <v>29</v>
      </c>
      <c r="AK43">
        <v>151</v>
      </c>
      <c r="AL43">
        <v>64</v>
      </c>
    </row>
    <row r="44" spans="1:38">
      <c r="A44" t="s">
        <v>86</v>
      </c>
      <c r="B44" s="34">
        <v>206.78</v>
      </c>
      <c r="C44" s="34">
        <v>63.02</v>
      </c>
      <c r="D44" s="93">
        <f t="shared" si="0"/>
        <v>86.45</v>
      </c>
      <c r="E44" s="34">
        <v>0</v>
      </c>
      <c r="F44" s="34"/>
      <c r="G44" s="34"/>
      <c r="H44" s="34"/>
      <c r="I44" s="34"/>
      <c r="J44" s="37">
        <v>12.94</v>
      </c>
      <c r="K44" s="37">
        <v>12.94</v>
      </c>
      <c r="L44" s="37">
        <v>13.26</v>
      </c>
      <c r="M44">
        <v>77.33</v>
      </c>
      <c r="N44">
        <v>271.86</v>
      </c>
      <c r="O44">
        <v>91.83</v>
      </c>
      <c r="P44">
        <v>4.51</v>
      </c>
      <c r="Q44">
        <v>8.01</v>
      </c>
      <c r="R44" s="93">
        <v>28.82</v>
      </c>
      <c r="S44" s="93">
        <v>28.82</v>
      </c>
      <c r="T44" s="93">
        <v>28.81</v>
      </c>
      <c r="U44">
        <v>4.22</v>
      </c>
      <c r="V44">
        <v>133.21996799999999</v>
      </c>
      <c r="W44">
        <v>4.37</v>
      </c>
      <c r="X44">
        <v>22.5</v>
      </c>
      <c r="Y44">
        <v>7.5</v>
      </c>
      <c r="Z44">
        <v>7.5</v>
      </c>
      <c r="AA44">
        <v>195.86</v>
      </c>
      <c r="AB44">
        <v>39.17</v>
      </c>
      <c r="AC44">
        <v>81.2</v>
      </c>
      <c r="AD44">
        <v>37.799999999999997</v>
      </c>
      <c r="AE44">
        <v>73</v>
      </c>
      <c r="AF44">
        <v>36</v>
      </c>
      <c r="AG44">
        <v>7</v>
      </c>
      <c r="AH44">
        <v>15</v>
      </c>
      <c r="AI44">
        <v>15</v>
      </c>
      <c r="AJ44">
        <v>29</v>
      </c>
      <c r="AK44">
        <v>158</v>
      </c>
      <c r="AL44">
        <v>67</v>
      </c>
    </row>
    <row r="45" spans="1:38">
      <c r="A45" t="s">
        <v>87</v>
      </c>
      <c r="B45" s="34">
        <v>206.78</v>
      </c>
      <c r="C45" s="34">
        <v>63.02</v>
      </c>
      <c r="D45" s="93">
        <f t="shared" si="0"/>
        <v>86.45</v>
      </c>
      <c r="E45" s="34">
        <v>0</v>
      </c>
      <c r="F45" s="34"/>
      <c r="G45" s="34"/>
      <c r="H45" s="34"/>
      <c r="I45" s="34"/>
      <c r="J45" s="37">
        <v>13.32</v>
      </c>
      <c r="K45" s="37">
        <v>13.32</v>
      </c>
      <c r="L45" s="37">
        <v>13.66</v>
      </c>
      <c r="M45">
        <v>77.33</v>
      </c>
      <c r="N45">
        <v>271.86</v>
      </c>
      <c r="O45">
        <v>91.83</v>
      </c>
      <c r="P45">
        <v>4.51</v>
      </c>
      <c r="Q45">
        <v>8.01</v>
      </c>
      <c r="R45" s="93">
        <v>28.82</v>
      </c>
      <c r="S45" s="93">
        <v>28.82</v>
      </c>
      <c r="T45" s="93">
        <v>28.81</v>
      </c>
      <c r="U45">
        <v>4.22</v>
      </c>
      <c r="V45">
        <v>135.54878400000001</v>
      </c>
      <c r="W45">
        <v>4.37</v>
      </c>
      <c r="X45">
        <v>22.5</v>
      </c>
      <c r="Y45">
        <v>7.5</v>
      </c>
      <c r="Z45">
        <v>7.5</v>
      </c>
      <c r="AA45">
        <v>205.53</v>
      </c>
      <c r="AB45">
        <v>41.11</v>
      </c>
      <c r="AC45">
        <v>83.03</v>
      </c>
      <c r="AD45">
        <v>38.25</v>
      </c>
      <c r="AE45">
        <v>75</v>
      </c>
      <c r="AF45">
        <v>37</v>
      </c>
      <c r="AG45">
        <v>7</v>
      </c>
      <c r="AH45">
        <v>15</v>
      </c>
      <c r="AI45">
        <v>15</v>
      </c>
      <c r="AJ45">
        <v>29</v>
      </c>
      <c r="AK45">
        <v>172</v>
      </c>
      <c r="AL45">
        <v>73</v>
      </c>
    </row>
    <row r="46" spans="1:38">
      <c r="A46" t="s">
        <v>88</v>
      </c>
      <c r="B46" s="34">
        <v>206.78</v>
      </c>
      <c r="C46" s="34">
        <v>63.02</v>
      </c>
      <c r="D46" s="93">
        <f t="shared" si="0"/>
        <v>86.45</v>
      </c>
      <c r="E46" s="34">
        <v>0</v>
      </c>
      <c r="F46" s="34"/>
      <c r="G46" s="34"/>
      <c r="H46" s="34"/>
      <c r="I46" s="34"/>
      <c r="J46" s="37">
        <v>13.46</v>
      </c>
      <c r="K46" s="37">
        <v>13.46</v>
      </c>
      <c r="L46" s="37">
        <v>13.8</v>
      </c>
      <c r="M46">
        <v>118.31</v>
      </c>
      <c r="N46">
        <v>271.86</v>
      </c>
      <c r="O46">
        <v>91.83</v>
      </c>
      <c r="P46">
        <v>4.51</v>
      </c>
      <c r="Q46">
        <v>8.01</v>
      </c>
      <c r="R46" s="93">
        <v>28.82</v>
      </c>
      <c r="S46" s="93">
        <v>28.82</v>
      </c>
      <c r="T46" s="93">
        <v>28.81</v>
      </c>
      <c r="U46">
        <v>4.22</v>
      </c>
      <c r="V46">
        <v>138.81302400000001</v>
      </c>
      <c r="W46">
        <v>4.37</v>
      </c>
      <c r="X46">
        <v>22.5</v>
      </c>
      <c r="Y46">
        <v>7.5</v>
      </c>
      <c r="Z46">
        <v>7.5</v>
      </c>
      <c r="AA46">
        <v>213.7</v>
      </c>
      <c r="AB46">
        <v>42.74</v>
      </c>
      <c r="AC46">
        <v>85.02</v>
      </c>
      <c r="AD46">
        <v>39.61</v>
      </c>
      <c r="AE46">
        <v>78</v>
      </c>
      <c r="AF46">
        <v>39</v>
      </c>
      <c r="AG46">
        <v>7</v>
      </c>
      <c r="AH46">
        <v>15</v>
      </c>
      <c r="AI46">
        <v>15</v>
      </c>
      <c r="AJ46">
        <v>29</v>
      </c>
      <c r="AK46">
        <v>175</v>
      </c>
      <c r="AL46">
        <v>75</v>
      </c>
    </row>
    <row r="47" spans="1:38">
      <c r="A47" t="s">
        <v>89</v>
      </c>
      <c r="B47" s="34">
        <v>206.78</v>
      </c>
      <c r="C47" s="34">
        <v>63.02</v>
      </c>
      <c r="D47" s="93">
        <f t="shared" si="0"/>
        <v>88.45</v>
      </c>
      <c r="E47" s="34">
        <v>0</v>
      </c>
      <c r="F47" s="34"/>
      <c r="G47" s="34"/>
      <c r="H47" s="34"/>
      <c r="I47" s="34"/>
      <c r="J47" s="37">
        <v>13.86</v>
      </c>
      <c r="K47" s="37">
        <v>13.86</v>
      </c>
      <c r="L47" s="37">
        <v>14.2</v>
      </c>
      <c r="M47">
        <v>118.31</v>
      </c>
      <c r="N47">
        <v>271.86</v>
      </c>
      <c r="O47">
        <v>91.83</v>
      </c>
      <c r="P47">
        <v>4.51</v>
      </c>
      <c r="Q47">
        <v>8.01</v>
      </c>
      <c r="R47" s="93">
        <v>29.48</v>
      </c>
      <c r="S47" s="93">
        <v>29.48</v>
      </c>
      <c r="T47" s="93">
        <v>29.49</v>
      </c>
      <c r="U47">
        <v>4.1500000000000004</v>
      </c>
      <c r="V47">
        <v>141.67776000000001</v>
      </c>
      <c r="W47">
        <v>4.2699999999999996</v>
      </c>
      <c r="X47">
        <v>22.5</v>
      </c>
      <c r="Y47">
        <v>7.5</v>
      </c>
      <c r="Z47">
        <v>7.5</v>
      </c>
      <c r="AA47">
        <v>216.54</v>
      </c>
      <c r="AB47">
        <v>43.31</v>
      </c>
      <c r="AC47">
        <v>85.87</v>
      </c>
      <c r="AD47">
        <v>40.67</v>
      </c>
      <c r="AE47">
        <v>79</v>
      </c>
      <c r="AF47">
        <v>40</v>
      </c>
      <c r="AG47">
        <v>7</v>
      </c>
      <c r="AH47">
        <v>15</v>
      </c>
      <c r="AI47">
        <v>15</v>
      </c>
      <c r="AJ47">
        <v>29</v>
      </c>
      <c r="AK47">
        <v>179</v>
      </c>
      <c r="AL47">
        <v>76</v>
      </c>
    </row>
    <row r="48" spans="1:38">
      <c r="A48" t="s">
        <v>90</v>
      </c>
      <c r="B48" s="34">
        <v>206.78</v>
      </c>
      <c r="C48" s="34">
        <v>63.02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14.05</v>
      </c>
      <c r="K48" s="37">
        <v>14.05</v>
      </c>
      <c r="L48" s="37">
        <v>14.4</v>
      </c>
      <c r="M48">
        <v>118.31</v>
      </c>
      <c r="N48">
        <v>271.86</v>
      </c>
      <c r="O48">
        <v>91.83</v>
      </c>
      <c r="P48">
        <v>4.51</v>
      </c>
      <c r="Q48">
        <v>8.1</v>
      </c>
      <c r="R48" s="93">
        <v>29.48</v>
      </c>
      <c r="S48" s="93">
        <v>29.48</v>
      </c>
      <c r="T48" s="93">
        <v>29.49</v>
      </c>
      <c r="U48">
        <v>4.1500000000000004</v>
      </c>
      <c r="V48">
        <v>142.74959999999999</v>
      </c>
      <c r="W48">
        <v>4.2699999999999996</v>
      </c>
      <c r="X48">
        <v>22.5</v>
      </c>
      <c r="Y48">
        <v>7.5</v>
      </c>
      <c r="Z48">
        <v>7.5</v>
      </c>
      <c r="AA48">
        <v>229.63</v>
      </c>
      <c r="AB48">
        <v>45.93</v>
      </c>
      <c r="AC48">
        <v>87.49</v>
      </c>
      <c r="AD48">
        <v>41.47</v>
      </c>
      <c r="AE48">
        <v>79</v>
      </c>
      <c r="AF48">
        <v>40</v>
      </c>
      <c r="AG48">
        <v>7</v>
      </c>
      <c r="AH48">
        <v>15</v>
      </c>
      <c r="AI48">
        <v>15</v>
      </c>
      <c r="AJ48">
        <v>28.03</v>
      </c>
      <c r="AK48">
        <v>182</v>
      </c>
      <c r="AL48">
        <v>78</v>
      </c>
    </row>
    <row r="49" spans="1:38">
      <c r="A49" t="s">
        <v>91</v>
      </c>
      <c r="B49" s="34">
        <v>206.78</v>
      </c>
      <c r="C49" s="34">
        <v>63.02</v>
      </c>
      <c r="D49" s="93">
        <f t="shared" si="0"/>
        <v>89.45</v>
      </c>
      <c r="E49" s="34">
        <v>0</v>
      </c>
      <c r="F49" s="34"/>
      <c r="G49" s="34"/>
      <c r="H49" s="34"/>
      <c r="I49" s="34"/>
      <c r="J49" s="37">
        <v>14.09</v>
      </c>
      <c r="K49" s="37">
        <v>14.09</v>
      </c>
      <c r="L49" s="37">
        <v>14.44</v>
      </c>
      <c r="M49">
        <v>118.31</v>
      </c>
      <c r="N49">
        <v>271.86</v>
      </c>
      <c r="O49">
        <v>91.83</v>
      </c>
      <c r="P49">
        <v>4.51</v>
      </c>
      <c r="Q49">
        <v>22.02</v>
      </c>
      <c r="R49" s="93">
        <v>29.82</v>
      </c>
      <c r="S49" s="93">
        <v>29.82</v>
      </c>
      <c r="T49" s="93">
        <v>29.81</v>
      </c>
      <c r="U49">
        <v>4.1500000000000004</v>
      </c>
      <c r="V49">
        <v>141.814176</v>
      </c>
      <c r="W49">
        <v>4.2699999999999996</v>
      </c>
      <c r="X49">
        <v>22.5</v>
      </c>
      <c r="Y49">
        <v>7.5</v>
      </c>
      <c r="Z49">
        <v>7.5</v>
      </c>
      <c r="AA49">
        <v>229.63</v>
      </c>
      <c r="AB49">
        <v>45.93</v>
      </c>
      <c r="AC49">
        <v>87.67</v>
      </c>
      <c r="AD49">
        <v>42</v>
      </c>
      <c r="AE49">
        <v>79</v>
      </c>
      <c r="AF49">
        <v>39</v>
      </c>
      <c r="AG49">
        <v>7</v>
      </c>
      <c r="AH49">
        <v>13.33</v>
      </c>
      <c r="AI49">
        <v>13.33</v>
      </c>
      <c r="AJ49">
        <v>28.03</v>
      </c>
      <c r="AK49">
        <v>182</v>
      </c>
      <c r="AL49">
        <v>78</v>
      </c>
    </row>
    <row r="50" spans="1:38">
      <c r="A50" t="s">
        <v>92</v>
      </c>
      <c r="B50" s="34">
        <v>206.78</v>
      </c>
      <c r="C50" s="34">
        <v>63.02</v>
      </c>
      <c r="D50" s="93">
        <f t="shared" si="0"/>
        <v>89.45</v>
      </c>
      <c r="E50" s="34">
        <v>0</v>
      </c>
      <c r="F50" s="34"/>
      <c r="G50" s="34"/>
      <c r="H50" s="34"/>
      <c r="I50" s="34"/>
      <c r="J50" s="37">
        <v>14.13</v>
      </c>
      <c r="K50" s="37">
        <v>14.13</v>
      </c>
      <c r="L50" s="37">
        <v>14.49</v>
      </c>
      <c r="M50">
        <v>118.31</v>
      </c>
      <c r="N50">
        <v>271.86</v>
      </c>
      <c r="O50">
        <v>91.83</v>
      </c>
      <c r="P50">
        <v>4.51</v>
      </c>
      <c r="Q50">
        <v>22.65</v>
      </c>
      <c r="R50" s="93">
        <v>29.82</v>
      </c>
      <c r="S50" s="93">
        <v>29.82</v>
      </c>
      <c r="T50" s="93">
        <v>29.81</v>
      </c>
      <c r="U50">
        <v>4.1500000000000004</v>
      </c>
      <c r="V50">
        <v>140.84952000000001</v>
      </c>
      <c r="W50">
        <v>4.2699999999999996</v>
      </c>
      <c r="X50">
        <v>22.5</v>
      </c>
      <c r="Y50">
        <v>7.5</v>
      </c>
      <c r="Z50">
        <v>7.5</v>
      </c>
      <c r="AA50">
        <v>229.63</v>
      </c>
      <c r="AB50">
        <v>45.93</v>
      </c>
      <c r="AC50">
        <v>87.67</v>
      </c>
      <c r="AD50">
        <v>42.5</v>
      </c>
      <c r="AE50">
        <v>79</v>
      </c>
      <c r="AF50">
        <v>39</v>
      </c>
      <c r="AG50">
        <v>7</v>
      </c>
      <c r="AH50">
        <v>13.33</v>
      </c>
      <c r="AI50">
        <v>13.33</v>
      </c>
      <c r="AJ50">
        <v>28.03</v>
      </c>
      <c r="AK50">
        <v>182</v>
      </c>
      <c r="AL50">
        <v>78</v>
      </c>
    </row>
    <row r="51" spans="1:38">
      <c r="A51" t="s">
        <v>93</v>
      </c>
      <c r="B51" s="34">
        <v>206.78</v>
      </c>
      <c r="C51" s="34">
        <v>63.02</v>
      </c>
      <c r="D51" s="93">
        <f t="shared" si="0"/>
        <v>89.45</v>
      </c>
      <c r="E51" s="34">
        <v>0</v>
      </c>
      <c r="F51" s="34"/>
      <c r="G51" s="34"/>
      <c r="H51" s="34"/>
      <c r="I51" s="34"/>
      <c r="J51" s="37">
        <v>14.22</v>
      </c>
      <c r="K51" s="37">
        <v>14.22</v>
      </c>
      <c r="L51" s="37">
        <v>14.57</v>
      </c>
      <c r="M51">
        <v>118.31</v>
      </c>
      <c r="N51">
        <v>271.86</v>
      </c>
      <c r="O51">
        <v>91.83</v>
      </c>
      <c r="P51">
        <v>4.59</v>
      </c>
      <c r="Q51">
        <v>23.19</v>
      </c>
      <c r="R51" s="93">
        <v>29.82</v>
      </c>
      <c r="S51" s="93">
        <v>29.82</v>
      </c>
      <c r="T51" s="93">
        <v>29.81</v>
      </c>
      <c r="U51">
        <v>4.3</v>
      </c>
      <c r="V51">
        <v>139.95307199999999</v>
      </c>
      <c r="W51">
        <v>4.2699999999999996</v>
      </c>
      <c r="X51">
        <v>22.5</v>
      </c>
      <c r="Y51">
        <v>7.5</v>
      </c>
      <c r="Z51">
        <v>7.5</v>
      </c>
      <c r="AA51">
        <v>229.63</v>
      </c>
      <c r="AB51">
        <v>45.93</v>
      </c>
      <c r="AC51">
        <v>87.67</v>
      </c>
      <c r="AD51">
        <v>43</v>
      </c>
      <c r="AE51">
        <v>70</v>
      </c>
      <c r="AF51">
        <v>35</v>
      </c>
      <c r="AG51">
        <v>7</v>
      </c>
      <c r="AH51">
        <v>13.33</v>
      </c>
      <c r="AI51">
        <v>13.33</v>
      </c>
      <c r="AJ51">
        <v>28.03</v>
      </c>
      <c r="AK51">
        <v>182</v>
      </c>
      <c r="AL51">
        <v>78</v>
      </c>
    </row>
    <row r="52" spans="1:38">
      <c r="A52" t="s">
        <v>94</v>
      </c>
      <c r="B52" s="34">
        <v>206.78</v>
      </c>
      <c r="C52" s="34">
        <v>63.02</v>
      </c>
      <c r="D52" s="93">
        <f t="shared" si="0"/>
        <v>89.45</v>
      </c>
      <c r="E52" s="34">
        <v>0</v>
      </c>
      <c r="F52" s="34"/>
      <c r="G52" s="34"/>
      <c r="H52" s="34"/>
      <c r="I52" s="34"/>
      <c r="J52" s="37">
        <v>14.09</v>
      </c>
      <c r="K52" s="37">
        <v>14.09</v>
      </c>
      <c r="L52" s="37">
        <v>14.44</v>
      </c>
      <c r="M52">
        <v>118.31</v>
      </c>
      <c r="N52">
        <v>271.86</v>
      </c>
      <c r="O52">
        <v>91.83</v>
      </c>
      <c r="P52">
        <v>4.59</v>
      </c>
      <c r="Q52">
        <v>23.7</v>
      </c>
      <c r="R52" s="93">
        <v>29.82</v>
      </c>
      <c r="S52" s="93">
        <v>29.82</v>
      </c>
      <c r="T52" s="93">
        <v>29.81</v>
      </c>
      <c r="U52">
        <v>4.3</v>
      </c>
      <c r="V52">
        <v>143.51937599999999</v>
      </c>
      <c r="W52">
        <v>4.2699999999999996</v>
      </c>
      <c r="X52">
        <v>22.5</v>
      </c>
      <c r="Y52">
        <v>7.5</v>
      </c>
      <c r="Z52">
        <v>7.5</v>
      </c>
      <c r="AA52">
        <v>229.63</v>
      </c>
      <c r="AB52">
        <v>45.93</v>
      </c>
      <c r="AC52">
        <v>87.7</v>
      </c>
      <c r="AD52">
        <v>43</v>
      </c>
      <c r="AE52">
        <v>70</v>
      </c>
      <c r="AF52">
        <v>35</v>
      </c>
      <c r="AG52">
        <v>7</v>
      </c>
      <c r="AH52">
        <v>13.33</v>
      </c>
      <c r="AI52">
        <v>13.33</v>
      </c>
      <c r="AJ52">
        <v>28.03</v>
      </c>
      <c r="AK52">
        <v>182</v>
      </c>
      <c r="AL52">
        <v>78</v>
      </c>
    </row>
    <row r="53" spans="1:38">
      <c r="A53" t="s">
        <v>95</v>
      </c>
      <c r="B53" s="34">
        <v>206.78</v>
      </c>
      <c r="C53" s="34">
        <v>63.02</v>
      </c>
      <c r="D53" s="93">
        <f t="shared" si="0"/>
        <v>89.45</v>
      </c>
      <c r="E53" s="34">
        <v>0</v>
      </c>
      <c r="F53" s="34"/>
      <c r="G53" s="34"/>
      <c r="H53" s="34"/>
      <c r="I53" s="34"/>
      <c r="J53" s="37">
        <v>14.31</v>
      </c>
      <c r="K53" s="37">
        <v>14.31</v>
      </c>
      <c r="L53" s="37">
        <v>14.66</v>
      </c>
      <c r="M53">
        <v>118.31</v>
      </c>
      <c r="N53">
        <v>271.86</v>
      </c>
      <c r="O53">
        <v>48.33</v>
      </c>
      <c r="P53">
        <v>4.59</v>
      </c>
      <c r="Q53">
        <v>40.01</v>
      </c>
      <c r="R53" s="93">
        <v>29.82</v>
      </c>
      <c r="S53" s="93">
        <v>29.82</v>
      </c>
      <c r="T53" s="93">
        <v>29.81</v>
      </c>
      <c r="U53">
        <v>4.3</v>
      </c>
      <c r="V53">
        <v>146.530272</v>
      </c>
      <c r="W53">
        <v>4.2699999999999996</v>
      </c>
      <c r="X53">
        <v>22.5</v>
      </c>
      <c r="Y53">
        <v>7.5</v>
      </c>
      <c r="Z53">
        <v>7.5</v>
      </c>
      <c r="AA53">
        <v>229.63</v>
      </c>
      <c r="AB53">
        <v>45.93</v>
      </c>
      <c r="AC53">
        <v>91.47</v>
      </c>
      <c r="AD53">
        <v>43</v>
      </c>
      <c r="AE53">
        <v>70</v>
      </c>
      <c r="AF53">
        <v>35</v>
      </c>
      <c r="AG53">
        <v>7</v>
      </c>
      <c r="AH53">
        <v>13.33</v>
      </c>
      <c r="AI53">
        <v>13.33</v>
      </c>
      <c r="AJ53">
        <v>28.03</v>
      </c>
      <c r="AK53">
        <v>182</v>
      </c>
      <c r="AL53">
        <v>78</v>
      </c>
    </row>
    <row r="54" spans="1:38">
      <c r="A54" t="s">
        <v>96</v>
      </c>
      <c r="B54" s="34">
        <v>206.78</v>
      </c>
      <c r="C54" s="34">
        <v>63.02</v>
      </c>
      <c r="D54" s="93">
        <f t="shared" si="0"/>
        <v>89.45</v>
      </c>
      <c r="E54" s="34">
        <v>0</v>
      </c>
      <c r="F54" s="34"/>
      <c r="G54" s="34"/>
      <c r="H54" s="34"/>
      <c r="I54" s="34"/>
      <c r="J54" s="37">
        <v>14.31</v>
      </c>
      <c r="K54" s="37">
        <v>14.31</v>
      </c>
      <c r="L54" s="37">
        <v>14.66</v>
      </c>
      <c r="M54">
        <v>96.66</v>
      </c>
      <c r="N54">
        <v>271.86</v>
      </c>
      <c r="O54">
        <v>48.33</v>
      </c>
      <c r="P54">
        <v>4.59</v>
      </c>
      <c r="Q54">
        <v>42.01</v>
      </c>
      <c r="R54" s="93">
        <v>29.82</v>
      </c>
      <c r="S54" s="93">
        <v>29.82</v>
      </c>
      <c r="T54" s="93">
        <v>29.81</v>
      </c>
      <c r="U54">
        <v>4.3</v>
      </c>
      <c r="V54">
        <v>148.25496000000001</v>
      </c>
      <c r="W54">
        <v>4.2699999999999996</v>
      </c>
      <c r="X54">
        <v>22.5</v>
      </c>
      <c r="Y54">
        <v>7.5</v>
      </c>
      <c r="Z54">
        <v>7.5</v>
      </c>
      <c r="AA54">
        <v>229.63</v>
      </c>
      <c r="AB54">
        <v>45.93</v>
      </c>
      <c r="AC54">
        <v>91.73</v>
      </c>
      <c r="AD54">
        <v>43</v>
      </c>
      <c r="AE54">
        <v>70</v>
      </c>
      <c r="AF54">
        <v>35</v>
      </c>
      <c r="AG54">
        <v>7</v>
      </c>
      <c r="AH54">
        <v>13.33</v>
      </c>
      <c r="AI54">
        <v>13.33</v>
      </c>
      <c r="AJ54">
        <v>28.03</v>
      </c>
      <c r="AK54">
        <v>182</v>
      </c>
      <c r="AL54">
        <v>78</v>
      </c>
    </row>
    <row r="55" spans="1:38">
      <c r="A55" t="s">
        <v>97</v>
      </c>
      <c r="B55" s="34">
        <v>206.78</v>
      </c>
      <c r="C55" s="34">
        <v>63.02</v>
      </c>
      <c r="D55" s="93">
        <f t="shared" si="0"/>
        <v>89.45</v>
      </c>
      <c r="E55" s="34">
        <v>0</v>
      </c>
      <c r="F55" s="34"/>
      <c r="G55" s="34"/>
      <c r="H55" s="34"/>
      <c r="I55" s="34"/>
      <c r="J55" s="37">
        <v>14.31</v>
      </c>
      <c r="K55" s="37">
        <v>14.31</v>
      </c>
      <c r="L55" s="37">
        <v>14.66</v>
      </c>
      <c r="M55">
        <v>96.66</v>
      </c>
      <c r="N55">
        <v>271.86</v>
      </c>
      <c r="O55">
        <v>48.33</v>
      </c>
      <c r="P55">
        <v>4.67</v>
      </c>
      <c r="Q55">
        <v>42.01</v>
      </c>
      <c r="R55" s="93">
        <v>29.82</v>
      </c>
      <c r="S55" s="93">
        <v>29.82</v>
      </c>
      <c r="T55" s="93">
        <v>29.81</v>
      </c>
      <c r="U55">
        <v>4.38</v>
      </c>
      <c r="V55">
        <v>146.05281600000001</v>
      </c>
      <c r="W55">
        <v>4.1900000000000004</v>
      </c>
      <c r="X55">
        <v>22.5</v>
      </c>
      <c r="Y55">
        <v>7.5</v>
      </c>
      <c r="Z55">
        <v>7.5</v>
      </c>
      <c r="AA55">
        <v>229.63</v>
      </c>
      <c r="AB55">
        <v>45.93</v>
      </c>
      <c r="AC55">
        <v>91.53</v>
      </c>
      <c r="AD55">
        <v>42.75</v>
      </c>
      <c r="AE55">
        <v>64</v>
      </c>
      <c r="AF55">
        <v>32</v>
      </c>
      <c r="AG55">
        <v>7</v>
      </c>
      <c r="AH55">
        <v>11.67</v>
      </c>
      <c r="AI55">
        <v>11.67</v>
      </c>
      <c r="AJ55">
        <v>28.03</v>
      </c>
      <c r="AK55">
        <v>168</v>
      </c>
      <c r="AL55">
        <v>72</v>
      </c>
    </row>
    <row r="56" spans="1:38">
      <c r="A56" t="s">
        <v>98</v>
      </c>
      <c r="B56" s="34">
        <v>206.78</v>
      </c>
      <c r="C56" s="34">
        <v>63.02</v>
      </c>
      <c r="D56" s="93">
        <f t="shared" si="0"/>
        <v>89.45</v>
      </c>
      <c r="E56" s="34">
        <v>0</v>
      </c>
      <c r="F56" s="34"/>
      <c r="G56" s="34"/>
      <c r="H56" s="34"/>
      <c r="I56" s="34"/>
      <c r="J56" s="37">
        <v>14.31</v>
      </c>
      <c r="K56" s="37">
        <v>14.31</v>
      </c>
      <c r="L56" s="37">
        <v>14.66</v>
      </c>
      <c r="M56">
        <v>67.66</v>
      </c>
      <c r="N56">
        <v>271.86</v>
      </c>
      <c r="O56">
        <v>48.33</v>
      </c>
      <c r="P56">
        <v>4.67</v>
      </c>
      <c r="Q56">
        <v>42.01</v>
      </c>
      <c r="R56" s="93">
        <v>29.82</v>
      </c>
      <c r="S56" s="93">
        <v>29.82</v>
      </c>
      <c r="T56" s="93">
        <v>29.81</v>
      </c>
      <c r="U56">
        <v>4.38</v>
      </c>
      <c r="V56">
        <v>142.320864</v>
      </c>
      <c r="W56">
        <v>4.1900000000000004</v>
      </c>
      <c r="X56">
        <v>22.5</v>
      </c>
      <c r="Y56">
        <v>7.5</v>
      </c>
      <c r="Z56">
        <v>7.5</v>
      </c>
      <c r="AA56">
        <v>229.63</v>
      </c>
      <c r="AB56">
        <v>45.93</v>
      </c>
      <c r="AC56">
        <v>90.76</v>
      </c>
      <c r="AD56">
        <v>42</v>
      </c>
      <c r="AE56">
        <v>65</v>
      </c>
      <c r="AF56">
        <v>32</v>
      </c>
      <c r="AG56">
        <v>7</v>
      </c>
      <c r="AH56">
        <v>11.67</v>
      </c>
      <c r="AI56">
        <v>11.67</v>
      </c>
      <c r="AJ56">
        <v>28.03</v>
      </c>
      <c r="AK56">
        <v>168</v>
      </c>
      <c r="AL56">
        <v>72</v>
      </c>
    </row>
    <row r="57" spans="1:38">
      <c r="A57" t="s">
        <v>99</v>
      </c>
      <c r="B57" s="34">
        <v>177.11</v>
      </c>
      <c r="C57" s="34">
        <v>48.81</v>
      </c>
      <c r="D57" s="93">
        <f t="shared" si="0"/>
        <v>89.45</v>
      </c>
      <c r="E57" s="34">
        <v>0</v>
      </c>
      <c r="F57" s="34"/>
      <c r="G57" s="34"/>
      <c r="H57" s="34"/>
      <c r="I57" s="34"/>
      <c r="J57" s="37">
        <v>14.31</v>
      </c>
      <c r="K57" s="37">
        <v>14.31</v>
      </c>
      <c r="L57" s="37">
        <v>14.66</v>
      </c>
      <c r="M57">
        <v>77.33</v>
      </c>
      <c r="N57">
        <v>271.86</v>
      </c>
      <c r="O57">
        <v>48.33</v>
      </c>
      <c r="P57">
        <v>4.67</v>
      </c>
      <c r="Q57">
        <v>42.01</v>
      </c>
      <c r="R57" s="93">
        <v>29.82</v>
      </c>
      <c r="S57" s="93">
        <v>29.82</v>
      </c>
      <c r="T57" s="93">
        <v>29.81</v>
      </c>
      <c r="U57">
        <v>4.38</v>
      </c>
      <c r="V57">
        <v>140.93721600000001</v>
      </c>
      <c r="W57">
        <v>4.1900000000000004</v>
      </c>
      <c r="X57">
        <v>22.5</v>
      </c>
      <c r="Y57">
        <v>7.5</v>
      </c>
      <c r="Z57">
        <v>7.5</v>
      </c>
      <c r="AA57">
        <v>229.63</v>
      </c>
      <c r="AB57">
        <v>45.93</v>
      </c>
      <c r="AC57">
        <v>89.6</v>
      </c>
      <c r="AD57">
        <v>41</v>
      </c>
      <c r="AE57">
        <v>66</v>
      </c>
      <c r="AF57">
        <v>33</v>
      </c>
      <c r="AG57">
        <v>7</v>
      </c>
      <c r="AH57">
        <v>11.67</v>
      </c>
      <c r="AI57">
        <v>11.67</v>
      </c>
      <c r="AJ57">
        <v>28.03</v>
      </c>
      <c r="AK57">
        <v>168</v>
      </c>
      <c r="AL57">
        <v>72</v>
      </c>
    </row>
    <row r="58" spans="1:38">
      <c r="A58" t="s">
        <v>100</v>
      </c>
      <c r="B58" s="34">
        <v>206.78</v>
      </c>
      <c r="C58" s="34">
        <v>63.02</v>
      </c>
      <c r="D58" s="93">
        <f t="shared" si="0"/>
        <v>89.45</v>
      </c>
      <c r="E58" s="34">
        <v>0</v>
      </c>
      <c r="F58" s="34"/>
      <c r="G58" s="34"/>
      <c r="H58" s="34"/>
      <c r="I58" s="34"/>
      <c r="J58" s="37">
        <v>14.31</v>
      </c>
      <c r="K58" s="37">
        <v>14.31</v>
      </c>
      <c r="L58" s="37">
        <v>14.66</v>
      </c>
      <c r="M58">
        <v>85.06</v>
      </c>
      <c r="N58">
        <v>271.86</v>
      </c>
      <c r="O58">
        <v>48.33</v>
      </c>
      <c r="P58">
        <v>4.67</v>
      </c>
      <c r="Q58">
        <v>42.01</v>
      </c>
      <c r="R58" s="93">
        <v>29.82</v>
      </c>
      <c r="S58" s="93">
        <v>29.82</v>
      </c>
      <c r="T58" s="93">
        <v>29.81</v>
      </c>
      <c r="U58">
        <v>4.38</v>
      </c>
      <c r="V58">
        <v>135.558528</v>
      </c>
      <c r="W58">
        <v>4.1900000000000004</v>
      </c>
      <c r="X58">
        <v>22.5</v>
      </c>
      <c r="Y58">
        <v>7.5</v>
      </c>
      <c r="Z58">
        <v>7.5</v>
      </c>
      <c r="AA58">
        <v>229.63</v>
      </c>
      <c r="AB58">
        <v>45.93</v>
      </c>
      <c r="AC58">
        <v>87.65</v>
      </c>
      <c r="AD58">
        <v>40</v>
      </c>
      <c r="AE58">
        <v>68</v>
      </c>
      <c r="AF58">
        <v>34</v>
      </c>
      <c r="AG58">
        <v>7</v>
      </c>
      <c r="AH58">
        <v>11.67</v>
      </c>
      <c r="AI58">
        <v>11.67</v>
      </c>
      <c r="AJ58">
        <v>28.03</v>
      </c>
      <c r="AK58">
        <v>168</v>
      </c>
      <c r="AL58">
        <v>72</v>
      </c>
    </row>
    <row r="59" spans="1:38">
      <c r="A59" t="s">
        <v>101</v>
      </c>
      <c r="B59" s="34">
        <v>206.78</v>
      </c>
      <c r="C59" s="34">
        <v>63.02</v>
      </c>
      <c r="D59" s="93">
        <f t="shared" si="0"/>
        <v>89.45</v>
      </c>
      <c r="E59" s="34">
        <v>0</v>
      </c>
      <c r="F59" s="34"/>
      <c r="G59" s="34"/>
      <c r="H59" s="34"/>
      <c r="I59" s="34"/>
      <c r="J59" s="37">
        <v>13.51</v>
      </c>
      <c r="K59" s="37">
        <v>13.51</v>
      </c>
      <c r="L59" s="37">
        <v>13.86</v>
      </c>
      <c r="M59">
        <v>93.76</v>
      </c>
      <c r="N59">
        <v>271.86</v>
      </c>
      <c r="O59">
        <v>48.33</v>
      </c>
      <c r="P59">
        <v>4.67</v>
      </c>
      <c r="Q59">
        <v>42.01</v>
      </c>
      <c r="R59" s="93">
        <v>29.82</v>
      </c>
      <c r="S59" s="93">
        <v>29.82</v>
      </c>
      <c r="T59" s="93">
        <v>29.81</v>
      </c>
      <c r="U59">
        <v>4.53</v>
      </c>
      <c r="V59">
        <v>129.90700799999999</v>
      </c>
      <c r="W59">
        <v>4.1900000000000004</v>
      </c>
      <c r="X59">
        <v>22.5</v>
      </c>
      <c r="Y59">
        <v>7.5</v>
      </c>
      <c r="Z59">
        <v>7.5</v>
      </c>
      <c r="AA59">
        <v>229.63</v>
      </c>
      <c r="AB59">
        <v>45.93</v>
      </c>
      <c r="AC59">
        <v>85.08</v>
      </c>
      <c r="AD59">
        <v>39</v>
      </c>
      <c r="AE59">
        <v>67</v>
      </c>
      <c r="AF59">
        <v>34</v>
      </c>
      <c r="AG59">
        <v>7</v>
      </c>
      <c r="AH59">
        <v>11.67</v>
      </c>
      <c r="AI59">
        <v>11.67</v>
      </c>
      <c r="AJ59">
        <v>28.03</v>
      </c>
      <c r="AK59">
        <v>158</v>
      </c>
      <c r="AL59">
        <v>67</v>
      </c>
    </row>
    <row r="60" spans="1:38">
      <c r="A60" t="s">
        <v>102</v>
      </c>
      <c r="B60" s="34">
        <v>206.78</v>
      </c>
      <c r="C60" s="34">
        <v>63.02</v>
      </c>
      <c r="D60" s="93">
        <f t="shared" si="0"/>
        <v>89.45</v>
      </c>
      <c r="E60" s="34">
        <v>0</v>
      </c>
      <c r="F60" s="34"/>
      <c r="G60" s="34"/>
      <c r="H60" s="34"/>
      <c r="I60" s="34"/>
      <c r="J60" s="37">
        <v>13.14</v>
      </c>
      <c r="K60" s="37">
        <v>13.14</v>
      </c>
      <c r="L60" s="37">
        <v>13.47</v>
      </c>
      <c r="M60">
        <v>102.46</v>
      </c>
      <c r="N60">
        <v>271.86</v>
      </c>
      <c r="O60">
        <v>48.33</v>
      </c>
      <c r="P60">
        <v>4.67</v>
      </c>
      <c r="Q60">
        <v>42.01</v>
      </c>
      <c r="R60" s="93">
        <v>29.82</v>
      </c>
      <c r="S60" s="93">
        <v>29.82</v>
      </c>
      <c r="T60" s="93">
        <v>29.81</v>
      </c>
      <c r="U60">
        <v>4.53</v>
      </c>
      <c r="V60">
        <v>123.904704</v>
      </c>
      <c r="W60">
        <v>4.1900000000000004</v>
      </c>
      <c r="X60">
        <v>22.5</v>
      </c>
      <c r="Y60">
        <v>7.5</v>
      </c>
      <c r="Z60">
        <v>7.5</v>
      </c>
      <c r="AA60">
        <v>226.03</v>
      </c>
      <c r="AB60">
        <v>45.2</v>
      </c>
      <c r="AC60">
        <v>82.46</v>
      </c>
      <c r="AD60">
        <v>38</v>
      </c>
      <c r="AE60">
        <v>67</v>
      </c>
      <c r="AF60">
        <v>34</v>
      </c>
      <c r="AG60">
        <v>7</v>
      </c>
      <c r="AH60">
        <v>13.33</v>
      </c>
      <c r="AI60">
        <v>13.33</v>
      </c>
      <c r="AJ60">
        <v>28.03</v>
      </c>
      <c r="AK60">
        <v>153</v>
      </c>
      <c r="AL60">
        <v>65</v>
      </c>
    </row>
    <row r="61" spans="1:38">
      <c r="A61" t="s">
        <v>103</v>
      </c>
      <c r="B61" s="34">
        <v>206.78</v>
      </c>
      <c r="C61" s="34">
        <v>63.02</v>
      </c>
      <c r="D61" s="93">
        <f t="shared" si="0"/>
        <v>89.45</v>
      </c>
      <c r="E61" s="34">
        <v>0</v>
      </c>
      <c r="F61" s="34"/>
      <c r="G61" s="34"/>
      <c r="H61" s="34"/>
      <c r="I61" s="34"/>
      <c r="J61" s="37">
        <v>12.74</v>
      </c>
      <c r="K61" s="37">
        <v>12.74</v>
      </c>
      <c r="L61" s="37">
        <v>13.06</v>
      </c>
      <c r="M61">
        <v>111.16</v>
      </c>
      <c r="N61">
        <v>271.86</v>
      </c>
      <c r="O61">
        <v>101.24</v>
      </c>
      <c r="P61">
        <v>4.82</v>
      </c>
      <c r="Q61">
        <v>42.01</v>
      </c>
      <c r="R61" s="93">
        <v>29.82</v>
      </c>
      <c r="S61" s="93">
        <v>29.82</v>
      </c>
      <c r="T61" s="93">
        <v>29.81</v>
      </c>
      <c r="U61">
        <v>4.53</v>
      </c>
      <c r="V61">
        <v>117.405456</v>
      </c>
      <c r="W61">
        <v>4.1900000000000004</v>
      </c>
      <c r="X61">
        <v>22.5</v>
      </c>
      <c r="Y61">
        <v>7.5</v>
      </c>
      <c r="Z61">
        <v>7.5</v>
      </c>
      <c r="AA61">
        <v>223.28</v>
      </c>
      <c r="AB61">
        <v>44.66</v>
      </c>
      <c r="AC61">
        <v>79.569999999999993</v>
      </c>
      <c r="AD61">
        <v>37.61</v>
      </c>
      <c r="AE61">
        <v>65</v>
      </c>
      <c r="AF61">
        <v>32</v>
      </c>
      <c r="AG61">
        <v>7</v>
      </c>
      <c r="AH61">
        <v>13.33</v>
      </c>
      <c r="AI61">
        <v>13.33</v>
      </c>
      <c r="AJ61">
        <v>28.03</v>
      </c>
      <c r="AK61">
        <v>147</v>
      </c>
      <c r="AL61">
        <v>63</v>
      </c>
    </row>
    <row r="62" spans="1:38">
      <c r="A62" t="s">
        <v>104</v>
      </c>
      <c r="B62" s="34">
        <v>238.03</v>
      </c>
      <c r="C62" s="34">
        <v>71.53</v>
      </c>
      <c r="D62" s="93">
        <f t="shared" si="0"/>
        <v>89.45</v>
      </c>
      <c r="E62" s="34">
        <v>0</v>
      </c>
      <c r="F62" s="34"/>
      <c r="G62" s="34"/>
      <c r="H62" s="34"/>
      <c r="I62" s="34"/>
      <c r="J62" s="37">
        <v>12.24</v>
      </c>
      <c r="K62" s="37">
        <v>12.24</v>
      </c>
      <c r="L62" s="37">
        <v>12.55</v>
      </c>
      <c r="M62">
        <v>118.31</v>
      </c>
      <c r="N62">
        <v>271.86</v>
      </c>
      <c r="O62">
        <v>101.24</v>
      </c>
      <c r="P62">
        <v>4.82</v>
      </c>
      <c r="Q62">
        <v>42.01</v>
      </c>
      <c r="R62" s="93">
        <v>29.82</v>
      </c>
      <c r="S62" s="93">
        <v>29.82</v>
      </c>
      <c r="T62" s="93">
        <v>29.81</v>
      </c>
      <c r="U62">
        <v>4.53</v>
      </c>
      <c r="V62">
        <v>110.194896</v>
      </c>
      <c r="W62">
        <v>4.1900000000000004</v>
      </c>
      <c r="X62">
        <v>22.5</v>
      </c>
      <c r="Y62">
        <v>7.5</v>
      </c>
      <c r="Z62">
        <v>7.5</v>
      </c>
      <c r="AA62">
        <v>218.95</v>
      </c>
      <c r="AB62">
        <v>43.79</v>
      </c>
      <c r="AC62">
        <v>76</v>
      </c>
      <c r="AD62">
        <v>35.71</v>
      </c>
      <c r="AE62">
        <v>63</v>
      </c>
      <c r="AF62">
        <v>32</v>
      </c>
      <c r="AG62">
        <v>7</v>
      </c>
      <c r="AH62">
        <v>13.33</v>
      </c>
      <c r="AI62">
        <v>13.33</v>
      </c>
      <c r="AJ62">
        <v>28.03</v>
      </c>
      <c r="AK62">
        <v>141</v>
      </c>
      <c r="AL62">
        <v>61</v>
      </c>
    </row>
    <row r="63" spans="1:38">
      <c r="A63" t="s">
        <v>105</v>
      </c>
      <c r="B63" s="34">
        <v>238.03</v>
      </c>
      <c r="C63" s="34">
        <v>71.53</v>
      </c>
      <c r="D63" s="93">
        <f t="shared" si="0"/>
        <v>89.45</v>
      </c>
      <c r="E63" s="34">
        <v>0</v>
      </c>
      <c r="F63" s="34"/>
      <c r="G63" s="34"/>
      <c r="H63" s="34"/>
      <c r="I63" s="34"/>
      <c r="J63" s="37">
        <v>12.06</v>
      </c>
      <c r="K63" s="37">
        <v>12.06</v>
      </c>
      <c r="L63" s="37">
        <v>12.37</v>
      </c>
      <c r="M63">
        <v>118.31</v>
      </c>
      <c r="N63">
        <v>271.86</v>
      </c>
      <c r="O63">
        <v>101.24</v>
      </c>
      <c r="P63">
        <v>4.82</v>
      </c>
      <c r="Q63">
        <v>42.01</v>
      </c>
      <c r="R63" s="93">
        <v>29.82</v>
      </c>
      <c r="S63" s="93">
        <v>29.82</v>
      </c>
      <c r="T63" s="93">
        <v>29.81</v>
      </c>
      <c r="U63">
        <v>4.53</v>
      </c>
      <c r="V63">
        <v>100.99656</v>
      </c>
      <c r="W63">
        <v>4.2699999999999996</v>
      </c>
      <c r="X63">
        <v>22.5</v>
      </c>
      <c r="Y63">
        <v>7.5</v>
      </c>
      <c r="Z63">
        <v>7.5</v>
      </c>
      <c r="AA63">
        <v>206.63</v>
      </c>
      <c r="AB63">
        <v>41.32</v>
      </c>
      <c r="AC63">
        <v>71.23</v>
      </c>
      <c r="AD63">
        <v>33.79</v>
      </c>
      <c r="AE63">
        <v>58</v>
      </c>
      <c r="AF63">
        <v>29</v>
      </c>
      <c r="AG63">
        <v>7</v>
      </c>
      <c r="AH63">
        <v>16.670000000000002</v>
      </c>
      <c r="AI63">
        <v>16.670000000000002</v>
      </c>
      <c r="AJ63">
        <v>28.03</v>
      </c>
      <c r="AK63">
        <v>134</v>
      </c>
      <c r="AL63">
        <v>58</v>
      </c>
    </row>
    <row r="64" spans="1:38">
      <c r="A64" t="s">
        <v>106</v>
      </c>
      <c r="B64" s="34">
        <v>238.03</v>
      </c>
      <c r="C64" s="34">
        <v>71.53</v>
      </c>
      <c r="D64" s="93">
        <f t="shared" si="0"/>
        <v>89.45</v>
      </c>
      <c r="E64" s="34">
        <v>0</v>
      </c>
      <c r="F64" s="34"/>
      <c r="G64" s="34"/>
      <c r="H64" s="34"/>
      <c r="I64" s="34"/>
      <c r="J64" s="37">
        <v>11.44</v>
      </c>
      <c r="K64" s="37">
        <v>11.44</v>
      </c>
      <c r="L64" s="37">
        <v>11.73</v>
      </c>
      <c r="M64">
        <v>118.31</v>
      </c>
      <c r="N64">
        <v>271.86</v>
      </c>
      <c r="O64">
        <v>101.24</v>
      </c>
      <c r="P64">
        <v>4.82</v>
      </c>
      <c r="Q64">
        <v>42.01</v>
      </c>
      <c r="R64" s="93">
        <v>29.82</v>
      </c>
      <c r="S64" s="93">
        <v>29.82</v>
      </c>
      <c r="T64" s="93">
        <v>29.81</v>
      </c>
      <c r="U64">
        <v>4.53</v>
      </c>
      <c r="V64">
        <v>91.915152000000006</v>
      </c>
      <c r="W64">
        <v>4.2699999999999996</v>
      </c>
      <c r="X64">
        <v>22.5</v>
      </c>
      <c r="Y64">
        <v>7.5</v>
      </c>
      <c r="Z64">
        <v>7.5</v>
      </c>
      <c r="AA64">
        <v>194.4</v>
      </c>
      <c r="AB64">
        <v>38.880000000000003</v>
      </c>
      <c r="AC64">
        <v>66.03</v>
      </c>
      <c r="AD64">
        <v>31.61</v>
      </c>
      <c r="AE64">
        <v>53</v>
      </c>
      <c r="AF64">
        <v>26</v>
      </c>
      <c r="AG64">
        <v>7</v>
      </c>
      <c r="AH64">
        <v>16.670000000000002</v>
      </c>
      <c r="AI64">
        <v>16.670000000000002</v>
      </c>
      <c r="AJ64">
        <v>28.03</v>
      </c>
      <c r="AK64">
        <v>126</v>
      </c>
      <c r="AL64">
        <v>54</v>
      </c>
    </row>
    <row r="65" spans="1:38">
      <c r="A65" t="s">
        <v>107</v>
      </c>
      <c r="B65" s="34">
        <v>238.03</v>
      </c>
      <c r="C65" s="34">
        <v>71.53</v>
      </c>
      <c r="D65" s="93">
        <f t="shared" si="0"/>
        <v>89.45</v>
      </c>
      <c r="E65" s="34">
        <v>0</v>
      </c>
      <c r="F65" s="34"/>
      <c r="G65" s="34"/>
      <c r="H65" s="34"/>
      <c r="I65" s="34"/>
      <c r="J65" s="37">
        <v>10.81</v>
      </c>
      <c r="K65" s="37">
        <v>10.81</v>
      </c>
      <c r="L65" s="37">
        <v>11.08</v>
      </c>
      <c r="M65">
        <v>118.31</v>
      </c>
      <c r="N65">
        <v>271.86</v>
      </c>
      <c r="O65">
        <v>101.24</v>
      </c>
      <c r="P65">
        <v>5.0599999999999996</v>
      </c>
      <c r="Q65">
        <v>42.01</v>
      </c>
      <c r="R65" s="93">
        <v>29.82</v>
      </c>
      <c r="S65" s="93">
        <v>29.82</v>
      </c>
      <c r="T65" s="93">
        <v>29.81</v>
      </c>
      <c r="U65">
        <v>4.53</v>
      </c>
      <c r="V65">
        <v>81.878832000000003</v>
      </c>
      <c r="W65">
        <v>4.2699999999999996</v>
      </c>
      <c r="X65">
        <v>22.5</v>
      </c>
      <c r="Y65">
        <v>7.5</v>
      </c>
      <c r="Z65">
        <v>7.5</v>
      </c>
      <c r="AA65">
        <v>180.78</v>
      </c>
      <c r="AB65">
        <v>36.15</v>
      </c>
      <c r="AC65">
        <v>61.03</v>
      </c>
      <c r="AD65">
        <v>26.72</v>
      </c>
      <c r="AE65">
        <v>48</v>
      </c>
      <c r="AF65">
        <v>24</v>
      </c>
      <c r="AG65">
        <v>7</v>
      </c>
      <c r="AH65">
        <v>16.670000000000002</v>
      </c>
      <c r="AI65">
        <v>16.670000000000002</v>
      </c>
      <c r="AJ65">
        <v>28.03</v>
      </c>
      <c r="AK65">
        <v>116</v>
      </c>
      <c r="AL65">
        <v>49</v>
      </c>
    </row>
    <row r="66" spans="1:38">
      <c r="A66" t="s">
        <v>108</v>
      </c>
      <c r="B66" s="34">
        <v>238.03</v>
      </c>
      <c r="C66" s="34">
        <v>71.53</v>
      </c>
      <c r="D66" s="93">
        <f t="shared" si="0"/>
        <v>89.45</v>
      </c>
      <c r="E66" s="34">
        <v>0</v>
      </c>
      <c r="F66" s="34"/>
      <c r="G66" s="34"/>
      <c r="H66" s="34"/>
      <c r="I66" s="34"/>
      <c r="J66" s="37">
        <v>9.5500000000000007</v>
      </c>
      <c r="K66" s="37">
        <v>9.5500000000000007</v>
      </c>
      <c r="L66" s="37">
        <v>9.7899999999999991</v>
      </c>
      <c r="M66">
        <v>118.31</v>
      </c>
      <c r="N66">
        <v>271.86</v>
      </c>
      <c r="O66">
        <v>101.24</v>
      </c>
      <c r="P66">
        <v>5.0599999999999996</v>
      </c>
      <c r="Q66">
        <v>42.01</v>
      </c>
      <c r="R66" s="93">
        <v>29.82</v>
      </c>
      <c r="S66" s="93">
        <v>29.82</v>
      </c>
      <c r="T66" s="93">
        <v>29.81</v>
      </c>
      <c r="U66">
        <v>4.53</v>
      </c>
      <c r="V66">
        <v>71.209152000000003</v>
      </c>
      <c r="W66">
        <v>4.2699999999999996</v>
      </c>
      <c r="X66">
        <v>22.5</v>
      </c>
      <c r="Y66">
        <v>7.5</v>
      </c>
      <c r="Z66">
        <v>7.5</v>
      </c>
      <c r="AA66">
        <v>166.57</v>
      </c>
      <c r="AB66">
        <v>33.31</v>
      </c>
      <c r="AC66">
        <v>55.78</v>
      </c>
      <c r="AD66">
        <v>24.14</v>
      </c>
      <c r="AE66">
        <v>43</v>
      </c>
      <c r="AF66">
        <v>22</v>
      </c>
      <c r="AG66">
        <v>7</v>
      </c>
      <c r="AH66">
        <v>17.87</v>
      </c>
      <c r="AI66">
        <v>17.87</v>
      </c>
      <c r="AJ66">
        <v>28.03</v>
      </c>
      <c r="AK66">
        <v>105</v>
      </c>
      <c r="AL66">
        <v>45</v>
      </c>
    </row>
    <row r="67" spans="1:38">
      <c r="A67" t="s">
        <v>109</v>
      </c>
      <c r="B67" s="34">
        <v>238.03</v>
      </c>
      <c r="C67" s="34">
        <v>71.53</v>
      </c>
      <c r="D67" s="93">
        <f t="shared" si="0"/>
        <v>89.45</v>
      </c>
      <c r="E67" s="34">
        <v>0</v>
      </c>
      <c r="F67" s="34"/>
      <c r="G67" s="34"/>
      <c r="H67" s="34"/>
      <c r="I67" s="34"/>
      <c r="J67" s="37">
        <v>8.35</v>
      </c>
      <c r="K67" s="37">
        <v>8.35</v>
      </c>
      <c r="L67" s="37">
        <v>8.56</v>
      </c>
      <c r="M67">
        <v>118.31</v>
      </c>
      <c r="N67">
        <v>271.86</v>
      </c>
      <c r="O67">
        <v>101.24</v>
      </c>
      <c r="P67">
        <v>5.0599999999999996</v>
      </c>
      <c r="Q67">
        <v>32.090000000000003</v>
      </c>
      <c r="R67" s="93">
        <v>29.82</v>
      </c>
      <c r="S67" s="93">
        <v>29.82</v>
      </c>
      <c r="T67" s="93">
        <v>29.81</v>
      </c>
      <c r="U67">
        <v>4.84</v>
      </c>
      <c r="V67">
        <v>60.403055999999999</v>
      </c>
      <c r="W67">
        <v>4.47</v>
      </c>
      <c r="X67">
        <v>22.5</v>
      </c>
      <c r="Y67">
        <v>7.5</v>
      </c>
      <c r="Z67">
        <v>7.5</v>
      </c>
      <c r="AA67">
        <v>151.22999999999999</v>
      </c>
      <c r="AB67">
        <v>30.24</v>
      </c>
      <c r="AC67">
        <v>48.97</v>
      </c>
      <c r="AD67">
        <v>21.29</v>
      </c>
      <c r="AE67">
        <v>37</v>
      </c>
      <c r="AF67">
        <v>18</v>
      </c>
      <c r="AG67">
        <v>7</v>
      </c>
      <c r="AH67">
        <v>15.57</v>
      </c>
      <c r="AI67">
        <v>15.57</v>
      </c>
      <c r="AJ67">
        <v>29</v>
      </c>
      <c r="AK67">
        <v>88</v>
      </c>
      <c r="AL67">
        <v>37</v>
      </c>
    </row>
    <row r="68" spans="1:38">
      <c r="A68" t="s">
        <v>110</v>
      </c>
      <c r="B68" s="34">
        <v>238.03</v>
      </c>
      <c r="C68" s="34">
        <v>71.53</v>
      </c>
      <c r="D68" s="93">
        <f t="shared" ref="D68:D98" si="1">R68+S68+T68</f>
        <v>89.45</v>
      </c>
      <c r="E68" s="34">
        <v>0</v>
      </c>
      <c r="F68" s="34"/>
      <c r="G68" s="34"/>
      <c r="H68" s="34"/>
      <c r="I68" s="34"/>
      <c r="J68" s="37">
        <v>7.09</v>
      </c>
      <c r="K68" s="37">
        <v>7.09</v>
      </c>
      <c r="L68" s="37">
        <v>7.27</v>
      </c>
      <c r="M68">
        <v>118.31</v>
      </c>
      <c r="N68">
        <v>271.86</v>
      </c>
      <c r="O68">
        <v>101.24</v>
      </c>
      <c r="P68">
        <v>5.0599999999999996</v>
      </c>
      <c r="Q68">
        <v>31.83</v>
      </c>
      <c r="R68" s="93">
        <v>29.82</v>
      </c>
      <c r="S68" s="93">
        <v>29.82</v>
      </c>
      <c r="T68" s="93">
        <v>29.81</v>
      </c>
      <c r="U68">
        <v>4.84</v>
      </c>
      <c r="V68">
        <v>49.353360000000002</v>
      </c>
      <c r="W68">
        <v>4.47</v>
      </c>
      <c r="X68">
        <v>22.5</v>
      </c>
      <c r="Y68">
        <v>7.5</v>
      </c>
      <c r="Z68">
        <v>7.5</v>
      </c>
      <c r="AA68">
        <v>135.18</v>
      </c>
      <c r="AB68">
        <v>27.03</v>
      </c>
      <c r="AC68">
        <v>44.1</v>
      </c>
      <c r="AD68">
        <v>19.12</v>
      </c>
      <c r="AE68">
        <v>32</v>
      </c>
      <c r="AF68">
        <v>16</v>
      </c>
      <c r="AG68">
        <v>7</v>
      </c>
      <c r="AH68">
        <v>15.97</v>
      </c>
      <c r="AI68">
        <v>15.97</v>
      </c>
      <c r="AJ68">
        <v>29</v>
      </c>
      <c r="AK68">
        <v>74</v>
      </c>
      <c r="AL68">
        <v>31</v>
      </c>
    </row>
    <row r="69" spans="1:38">
      <c r="A69" t="s">
        <v>111</v>
      </c>
      <c r="B69" s="34">
        <v>238.03</v>
      </c>
      <c r="C69" s="34">
        <v>71.53</v>
      </c>
      <c r="D69" s="93">
        <f t="shared" si="1"/>
        <v>83.62</v>
      </c>
      <c r="E69" s="34">
        <v>0</v>
      </c>
      <c r="F69" s="34"/>
      <c r="G69" s="34"/>
      <c r="H69" s="34"/>
      <c r="I69" s="34"/>
      <c r="J69" s="37">
        <v>5.77</v>
      </c>
      <c r="K69" s="37">
        <v>5.77</v>
      </c>
      <c r="L69" s="37">
        <v>5.92</v>
      </c>
      <c r="M69">
        <v>118.31</v>
      </c>
      <c r="N69">
        <v>271.86</v>
      </c>
      <c r="O69">
        <v>101.24</v>
      </c>
      <c r="P69">
        <v>5.44</v>
      </c>
      <c r="Q69">
        <v>29.97</v>
      </c>
      <c r="R69" s="93">
        <v>33</v>
      </c>
      <c r="S69" s="93">
        <v>29.75</v>
      </c>
      <c r="T69" s="93">
        <v>20.87</v>
      </c>
      <c r="U69">
        <v>4.84</v>
      </c>
      <c r="V69">
        <v>36.354863999999999</v>
      </c>
      <c r="W69">
        <v>4.47</v>
      </c>
      <c r="X69">
        <v>22.5</v>
      </c>
      <c r="Y69">
        <v>7.5</v>
      </c>
      <c r="Z69">
        <v>7.5</v>
      </c>
      <c r="AA69">
        <v>118.46</v>
      </c>
      <c r="AB69">
        <v>23.69</v>
      </c>
      <c r="AC69">
        <v>38.369999999999997</v>
      </c>
      <c r="AD69">
        <v>15.68</v>
      </c>
      <c r="AE69">
        <v>27</v>
      </c>
      <c r="AF69">
        <v>14</v>
      </c>
      <c r="AG69">
        <v>7</v>
      </c>
      <c r="AH69">
        <v>15</v>
      </c>
      <c r="AI69">
        <v>15</v>
      </c>
      <c r="AJ69">
        <v>29</v>
      </c>
      <c r="AK69">
        <v>56</v>
      </c>
      <c r="AL69">
        <v>24</v>
      </c>
    </row>
    <row r="70" spans="1:38">
      <c r="A70" t="s">
        <v>112</v>
      </c>
      <c r="B70" s="34">
        <v>238.03</v>
      </c>
      <c r="C70" s="34">
        <v>71.53</v>
      </c>
      <c r="D70" s="93">
        <f t="shared" si="1"/>
        <v>62.11</v>
      </c>
      <c r="E70" s="34">
        <v>0</v>
      </c>
      <c r="F70" s="34"/>
      <c r="G70" s="34"/>
      <c r="H70" s="34"/>
      <c r="I70" s="34"/>
      <c r="J70" s="37">
        <v>4.84</v>
      </c>
      <c r="K70" s="37">
        <v>4.84</v>
      </c>
      <c r="L70" s="37">
        <v>4.96</v>
      </c>
      <c r="M70">
        <v>118.31</v>
      </c>
      <c r="N70">
        <v>271.86</v>
      </c>
      <c r="O70">
        <v>101.24</v>
      </c>
      <c r="P70">
        <v>5.44</v>
      </c>
      <c r="Q70">
        <v>28.59</v>
      </c>
      <c r="R70" s="93">
        <v>33</v>
      </c>
      <c r="S70" s="93">
        <v>18.14</v>
      </c>
      <c r="T70" s="93">
        <v>10.97</v>
      </c>
      <c r="U70">
        <v>4.84</v>
      </c>
      <c r="V70">
        <v>25.958016000000001</v>
      </c>
      <c r="W70">
        <v>4.47</v>
      </c>
      <c r="X70">
        <v>22.5</v>
      </c>
      <c r="Y70">
        <v>7.5</v>
      </c>
      <c r="Z70">
        <v>7.5</v>
      </c>
      <c r="AA70">
        <v>101.23</v>
      </c>
      <c r="AB70">
        <v>20.25</v>
      </c>
      <c r="AC70">
        <v>32.24</v>
      </c>
      <c r="AD70">
        <v>14</v>
      </c>
      <c r="AE70">
        <v>20</v>
      </c>
      <c r="AF70">
        <v>10</v>
      </c>
      <c r="AG70">
        <v>7</v>
      </c>
      <c r="AH70">
        <v>15</v>
      </c>
      <c r="AI70">
        <v>15</v>
      </c>
      <c r="AJ70">
        <v>29</v>
      </c>
      <c r="AK70">
        <v>45</v>
      </c>
      <c r="AL70">
        <v>19</v>
      </c>
    </row>
    <row r="71" spans="1:38">
      <c r="A71" t="s">
        <v>113</v>
      </c>
      <c r="B71" s="34">
        <v>238.03</v>
      </c>
      <c r="C71" s="34">
        <v>71.53</v>
      </c>
      <c r="D71" s="93">
        <f t="shared" si="1"/>
        <v>44.95</v>
      </c>
      <c r="E71" s="34">
        <v>0</v>
      </c>
      <c r="F71" s="34"/>
      <c r="G71" s="34"/>
      <c r="H71" s="34"/>
      <c r="I71" s="34"/>
      <c r="J71" s="37">
        <v>3.5</v>
      </c>
      <c r="K71" s="37">
        <v>3.5</v>
      </c>
      <c r="L71" s="37">
        <v>3.59</v>
      </c>
      <c r="M71">
        <v>118.31</v>
      </c>
      <c r="N71">
        <v>271.86</v>
      </c>
      <c r="O71">
        <v>101.24</v>
      </c>
      <c r="P71">
        <v>5.44</v>
      </c>
      <c r="Q71">
        <v>28.22</v>
      </c>
      <c r="R71" s="93">
        <v>26.35</v>
      </c>
      <c r="S71" s="93">
        <v>14.52</v>
      </c>
      <c r="T71" s="93">
        <v>4.08</v>
      </c>
      <c r="U71">
        <v>5.07</v>
      </c>
      <c r="V71">
        <v>16.486847999999998</v>
      </c>
      <c r="W71">
        <v>4.47</v>
      </c>
      <c r="X71">
        <v>22.5</v>
      </c>
      <c r="Y71">
        <v>7.5</v>
      </c>
      <c r="Z71">
        <v>7.5</v>
      </c>
      <c r="AA71">
        <v>83.99</v>
      </c>
      <c r="AB71">
        <v>16.8</v>
      </c>
      <c r="AC71">
        <v>26.53</v>
      </c>
      <c r="AD71">
        <v>12</v>
      </c>
      <c r="AE71">
        <v>23</v>
      </c>
      <c r="AF71">
        <v>11</v>
      </c>
      <c r="AG71">
        <v>7</v>
      </c>
      <c r="AH71">
        <v>15</v>
      </c>
      <c r="AI71">
        <v>15</v>
      </c>
      <c r="AJ71">
        <v>30.93</v>
      </c>
      <c r="AK71">
        <v>35</v>
      </c>
      <c r="AL71">
        <v>15</v>
      </c>
    </row>
    <row r="72" spans="1:38">
      <c r="A72" t="s">
        <v>114</v>
      </c>
      <c r="B72" s="34">
        <v>238.03</v>
      </c>
      <c r="C72" s="34">
        <v>71.53</v>
      </c>
      <c r="D72" s="93">
        <f t="shared" si="1"/>
        <v>26.32</v>
      </c>
      <c r="E72" s="34">
        <v>0</v>
      </c>
      <c r="F72" s="34"/>
      <c r="G72" s="34"/>
      <c r="H72" s="34"/>
      <c r="I72" s="34"/>
      <c r="J72" s="37">
        <v>2.57</v>
      </c>
      <c r="K72" s="37">
        <v>2.57</v>
      </c>
      <c r="L72" s="37">
        <v>2.64</v>
      </c>
      <c r="M72">
        <v>118.31</v>
      </c>
      <c r="N72">
        <v>271.86</v>
      </c>
      <c r="O72">
        <v>101.24</v>
      </c>
      <c r="P72">
        <v>5.44</v>
      </c>
      <c r="Q72">
        <v>28.38</v>
      </c>
      <c r="R72" s="93">
        <v>14.85</v>
      </c>
      <c r="S72" s="93">
        <v>10.89</v>
      </c>
      <c r="T72" s="93">
        <v>0.57999999999999996</v>
      </c>
      <c r="U72">
        <v>5.07</v>
      </c>
      <c r="V72">
        <v>9.1301279999999991</v>
      </c>
      <c r="W72">
        <v>4.47</v>
      </c>
      <c r="X72">
        <v>22.5</v>
      </c>
      <c r="Y72">
        <v>7.5</v>
      </c>
      <c r="Z72">
        <v>7.5</v>
      </c>
      <c r="AA72">
        <v>66.099999999999994</v>
      </c>
      <c r="AB72">
        <v>13.22</v>
      </c>
      <c r="AC72">
        <v>20.9</v>
      </c>
      <c r="AD72">
        <v>9.82</v>
      </c>
      <c r="AE72">
        <v>21</v>
      </c>
      <c r="AF72">
        <v>11</v>
      </c>
      <c r="AG72">
        <v>7</v>
      </c>
      <c r="AH72">
        <v>15</v>
      </c>
      <c r="AI72">
        <v>15</v>
      </c>
      <c r="AJ72">
        <v>30.93</v>
      </c>
      <c r="AK72">
        <v>28</v>
      </c>
      <c r="AL72">
        <v>12</v>
      </c>
    </row>
    <row r="73" spans="1:38">
      <c r="A73" t="s">
        <v>115</v>
      </c>
      <c r="B73" s="34">
        <v>238.03</v>
      </c>
      <c r="C73" s="34">
        <v>71.53</v>
      </c>
      <c r="D73" s="93">
        <f t="shared" si="1"/>
        <v>13.01</v>
      </c>
      <c r="E73" s="34">
        <v>0</v>
      </c>
      <c r="F73" s="34"/>
      <c r="G73" s="34"/>
      <c r="H73" s="34"/>
      <c r="I73" s="34"/>
      <c r="J73" s="37">
        <v>1.8</v>
      </c>
      <c r="K73" s="37">
        <v>1.8</v>
      </c>
      <c r="L73" s="37">
        <v>1.83</v>
      </c>
      <c r="M73">
        <v>118.31</v>
      </c>
      <c r="N73">
        <v>271.86</v>
      </c>
      <c r="O73">
        <v>101.24</v>
      </c>
      <c r="P73">
        <v>5.67</v>
      </c>
      <c r="Q73">
        <v>27.61</v>
      </c>
      <c r="R73" s="93">
        <v>6.67</v>
      </c>
      <c r="S73" s="93">
        <v>6.34</v>
      </c>
      <c r="T73" s="93">
        <v>0</v>
      </c>
      <c r="U73">
        <v>5.07</v>
      </c>
      <c r="V73">
        <v>4.297104</v>
      </c>
      <c r="W73">
        <v>4.47</v>
      </c>
      <c r="X73">
        <v>22.5</v>
      </c>
      <c r="Y73">
        <v>7.5</v>
      </c>
      <c r="Z73">
        <v>7.5</v>
      </c>
      <c r="AA73">
        <v>37.5</v>
      </c>
      <c r="AB73">
        <v>7.5</v>
      </c>
      <c r="AC73">
        <v>14.21</v>
      </c>
      <c r="AD73">
        <v>6.46</v>
      </c>
      <c r="AE73">
        <v>19</v>
      </c>
      <c r="AF73">
        <v>9</v>
      </c>
      <c r="AG73">
        <v>7</v>
      </c>
      <c r="AH73">
        <v>15</v>
      </c>
      <c r="AI73">
        <v>15</v>
      </c>
      <c r="AJ73">
        <v>30.93</v>
      </c>
      <c r="AK73">
        <v>21</v>
      </c>
      <c r="AL73">
        <v>9</v>
      </c>
    </row>
    <row r="74" spans="1:38">
      <c r="A74" t="s">
        <v>116</v>
      </c>
      <c r="B74" s="34">
        <v>238.03</v>
      </c>
      <c r="C74" s="34">
        <v>71.53</v>
      </c>
      <c r="D74" s="93">
        <f t="shared" si="1"/>
        <v>3.0300000000000002</v>
      </c>
      <c r="E74" s="34">
        <v>0</v>
      </c>
      <c r="F74" s="34"/>
      <c r="G74" s="34"/>
      <c r="H74" s="34"/>
      <c r="I74" s="34"/>
      <c r="J74" s="37">
        <v>1.1299999999999999</v>
      </c>
      <c r="K74" s="37">
        <v>1.1299999999999999</v>
      </c>
      <c r="L74" s="37">
        <v>1.1599999999999999</v>
      </c>
      <c r="M74">
        <v>118.31</v>
      </c>
      <c r="N74">
        <v>271.86</v>
      </c>
      <c r="O74">
        <v>101.24</v>
      </c>
      <c r="P74">
        <v>5.67</v>
      </c>
      <c r="Q74">
        <v>27.31</v>
      </c>
      <c r="R74" s="93">
        <v>1.07</v>
      </c>
      <c r="S74" s="93">
        <v>1.96</v>
      </c>
      <c r="T74" s="93">
        <v>0</v>
      </c>
      <c r="U74">
        <v>5.07</v>
      </c>
      <c r="V74">
        <v>0.76003200000000004</v>
      </c>
      <c r="W74">
        <v>4.47</v>
      </c>
      <c r="X74">
        <v>22.5</v>
      </c>
      <c r="Y74">
        <v>7.5</v>
      </c>
      <c r="Z74">
        <v>7.5</v>
      </c>
      <c r="AA74">
        <v>32.61</v>
      </c>
      <c r="AB74">
        <v>6.52</v>
      </c>
      <c r="AC74">
        <v>9.33</v>
      </c>
      <c r="AD74">
        <v>3.79</v>
      </c>
      <c r="AE74">
        <v>8</v>
      </c>
      <c r="AF74">
        <v>4</v>
      </c>
      <c r="AG74">
        <v>7</v>
      </c>
      <c r="AH74">
        <v>15</v>
      </c>
      <c r="AI74">
        <v>15</v>
      </c>
      <c r="AJ74">
        <v>30.93</v>
      </c>
      <c r="AK74">
        <v>21</v>
      </c>
      <c r="AL74">
        <v>9</v>
      </c>
    </row>
    <row r="75" spans="1:38">
      <c r="A75" t="s">
        <v>117</v>
      </c>
      <c r="B75" s="34">
        <v>238.03</v>
      </c>
      <c r="C75" s="34">
        <v>71.53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0.6</v>
      </c>
      <c r="K75" s="37">
        <v>0.6</v>
      </c>
      <c r="L75" s="37">
        <v>0.62</v>
      </c>
      <c r="M75">
        <v>118.31</v>
      </c>
      <c r="N75">
        <v>271.86</v>
      </c>
      <c r="O75">
        <v>101.24</v>
      </c>
      <c r="P75">
        <v>5.67</v>
      </c>
      <c r="Q75">
        <v>33.79</v>
      </c>
      <c r="R75" s="93">
        <v>0</v>
      </c>
      <c r="S75" s="93">
        <v>0</v>
      </c>
      <c r="T75" s="93">
        <v>0</v>
      </c>
      <c r="U75">
        <v>5.07</v>
      </c>
      <c r="V75">
        <v>9.7439999999999999E-2</v>
      </c>
      <c r="W75">
        <v>4.6500000000000004</v>
      </c>
      <c r="X75">
        <v>22.5</v>
      </c>
      <c r="Y75">
        <v>7.5</v>
      </c>
      <c r="Z75">
        <v>7.5</v>
      </c>
      <c r="AA75">
        <v>20.53</v>
      </c>
      <c r="AB75">
        <v>4.1100000000000003</v>
      </c>
      <c r="AC75">
        <v>5.39</v>
      </c>
      <c r="AD75">
        <v>1.92</v>
      </c>
      <c r="AE75">
        <v>3</v>
      </c>
      <c r="AF75">
        <v>1</v>
      </c>
      <c r="AG75">
        <v>7</v>
      </c>
      <c r="AH75">
        <v>15</v>
      </c>
      <c r="AI75">
        <v>15</v>
      </c>
      <c r="AJ75">
        <v>30.93</v>
      </c>
      <c r="AK75">
        <v>11</v>
      </c>
      <c r="AL75">
        <v>4</v>
      </c>
    </row>
    <row r="76" spans="1:38">
      <c r="A76" t="s">
        <v>118</v>
      </c>
      <c r="B76" s="34">
        <v>238.03</v>
      </c>
      <c r="C76" s="34">
        <v>71.53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0.25</v>
      </c>
      <c r="K76" s="37">
        <v>0.25</v>
      </c>
      <c r="L76" s="37">
        <v>0.25</v>
      </c>
      <c r="M76">
        <v>118.31</v>
      </c>
      <c r="N76">
        <v>271.86</v>
      </c>
      <c r="O76">
        <v>101.24</v>
      </c>
      <c r="P76">
        <v>5.67</v>
      </c>
      <c r="Q76">
        <v>33.340000000000003</v>
      </c>
      <c r="R76" s="93">
        <v>0</v>
      </c>
      <c r="S76" s="93">
        <v>0</v>
      </c>
      <c r="T76" s="93">
        <v>0</v>
      </c>
      <c r="U76">
        <v>5.07</v>
      </c>
      <c r="V76">
        <v>0</v>
      </c>
      <c r="W76">
        <v>4.6500000000000004</v>
      </c>
      <c r="X76">
        <v>22.5</v>
      </c>
      <c r="Y76">
        <v>7.5</v>
      </c>
      <c r="Z76">
        <v>7.5</v>
      </c>
      <c r="AA76">
        <v>11.21</v>
      </c>
      <c r="AB76">
        <v>2.2400000000000002</v>
      </c>
      <c r="AC76">
        <v>2.4700000000000002</v>
      </c>
      <c r="AD76">
        <v>0.6</v>
      </c>
      <c r="AE76">
        <v>0</v>
      </c>
      <c r="AF76">
        <v>0</v>
      </c>
      <c r="AG76">
        <v>7</v>
      </c>
      <c r="AH76">
        <v>15.67</v>
      </c>
      <c r="AI76">
        <v>15.67</v>
      </c>
      <c r="AJ76">
        <v>30.93</v>
      </c>
      <c r="AK76">
        <v>4</v>
      </c>
      <c r="AL76">
        <v>1</v>
      </c>
    </row>
    <row r="77" spans="1:38">
      <c r="A77" t="s">
        <v>119</v>
      </c>
      <c r="B77" s="34">
        <v>238.03</v>
      </c>
      <c r="C77" s="34">
        <v>71.53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0.06</v>
      </c>
      <c r="K77" s="37">
        <v>0.06</v>
      </c>
      <c r="L77" s="37">
        <v>0.06</v>
      </c>
      <c r="M77">
        <v>118.31</v>
      </c>
      <c r="N77">
        <v>271.86</v>
      </c>
      <c r="O77">
        <v>101.24</v>
      </c>
      <c r="P77">
        <v>5.67</v>
      </c>
      <c r="Q77">
        <v>32.89</v>
      </c>
      <c r="R77" s="93">
        <v>0</v>
      </c>
      <c r="S77" s="93">
        <v>0</v>
      </c>
      <c r="T77" s="93">
        <v>0</v>
      </c>
      <c r="U77">
        <v>5.07</v>
      </c>
      <c r="V77">
        <v>0</v>
      </c>
      <c r="W77">
        <v>4.6500000000000004</v>
      </c>
      <c r="X77">
        <v>22.5</v>
      </c>
      <c r="Y77">
        <v>7.5</v>
      </c>
      <c r="Z77">
        <v>7.5</v>
      </c>
      <c r="AA77">
        <v>4.8</v>
      </c>
      <c r="AB77">
        <v>0.96</v>
      </c>
      <c r="AC77">
        <v>0.57999999999999996</v>
      </c>
      <c r="AD77">
        <v>0</v>
      </c>
      <c r="AE77">
        <v>0</v>
      </c>
      <c r="AF77">
        <v>0</v>
      </c>
      <c r="AG77">
        <v>7</v>
      </c>
      <c r="AH77">
        <v>15</v>
      </c>
      <c r="AI77">
        <v>15</v>
      </c>
      <c r="AJ77">
        <v>31.9</v>
      </c>
      <c r="AK77">
        <v>0</v>
      </c>
      <c r="AL77">
        <v>0</v>
      </c>
    </row>
    <row r="78" spans="1:38">
      <c r="A78" t="s">
        <v>120</v>
      </c>
      <c r="B78" s="34">
        <v>238.03</v>
      </c>
      <c r="C78" s="34">
        <v>71.53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118.31</v>
      </c>
      <c r="N78">
        <v>271.86</v>
      </c>
      <c r="O78">
        <v>101.24</v>
      </c>
      <c r="P78">
        <v>5.67</v>
      </c>
      <c r="Q78">
        <v>31.14</v>
      </c>
      <c r="R78" s="93">
        <v>0</v>
      </c>
      <c r="S78" s="93">
        <v>0</v>
      </c>
      <c r="T78" s="93">
        <v>0</v>
      </c>
      <c r="U78">
        <v>5.07</v>
      </c>
      <c r="V78">
        <v>0</v>
      </c>
      <c r="W78">
        <v>4.6500000000000004</v>
      </c>
      <c r="X78">
        <v>22.5</v>
      </c>
      <c r="Y78">
        <v>7.5</v>
      </c>
      <c r="Z78">
        <v>7.5</v>
      </c>
      <c r="AA78">
        <v>0.94</v>
      </c>
      <c r="AB78">
        <v>0.19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15</v>
      </c>
      <c r="AI78">
        <v>15</v>
      </c>
      <c r="AJ78">
        <v>31.9</v>
      </c>
      <c r="AK78">
        <v>0</v>
      </c>
      <c r="AL78">
        <v>0</v>
      </c>
    </row>
    <row r="79" spans="1:38">
      <c r="A79" t="s">
        <v>121</v>
      </c>
      <c r="B79" s="34">
        <v>238.03</v>
      </c>
      <c r="C79" s="34">
        <v>71.53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118.31</v>
      </c>
      <c r="N79">
        <v>271.86</v>
      </c>
      <c r="O79">
        <v>101.24</v>
      </c>
      <c r="P79">
        <v>5.67</v>
      </c>
      <c r="Q79">
        <v>29.32</v>
      </c>
      <c r="R79" s="93">
        <v>0</v>
      </c>
      <c r="S79" s="93">
        <v>0</v>
      </c>
      <c r="T79" s="93">
        <v>0</v>
      </c>
      <c r="U79">
        <v>4.84</v>
      </c>
      <c r="V79">
        <v>0</v>
      </c>
      <c r="W79">
        <v>4.6500000000000004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15</v>
      </c>
      <c r="AI79">
        <v>15</v>
      </c>
      <c r="AJ79">
        <v>31.9</v>
      </c>
      <c r="AK79">
        <v>0</v>
      </c>
      <c r="AL79">
        <v>0</v>
      </c>
    </row>
    <row r="80" spans="1:38">
      <c r="A80" t="s">
        <v>122</v>
      </c>
      <c r="B80" s="34">
        <v>238.03</v>
      </c>
      <c r="C80" s="34">
        <v>71.53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118.31</v>
      </c>
      <c r="N80">
        <v>271.86</v>
      </c>
      <c r="O80">
        <v>101.24</v>
      </c>
      <c r="P80">
        <v>5.67</v>
      </c>
      <c r="Q80">
        <v>28.32</v>
      </c>
      <c r="R80" s="93">
        <v>0</v>
      </c>
      <c r="S80" s="93">
        <v>0</v>
      </c>
      <c r="T80" s="93">
        <v>0</v>
      </c>
      <c r="U80">
        <v>4.84</v>
      </c>
      <c r="V80">
        <v>0</v>
      </c>
      <c r="W80">
        <v>4.6500000000000004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15</v>
      </c>
      <c r="AI80">
        <v>15</v>
      </c>
      <c r="AJ80">
        <v>31.9</v>
      </c>
      <c r="AK80">
        <v>0</v>
      </c>
      <c r="AL80">
        <v>0</v>
      </c>
    </row>
    <row r="81" spans="1:38">
      <c r="A81" t="s">
        <v>123</v>
      </c>
      <c r="B81" s="34">
        <v>238.03</v>
      </c>
      <c r="C81" s="34">
        <v>71.53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118.31</v>
      </c>
      <c r="N81">
        <v>271.86</v>
      </c>
      <c r="O81">
        <v>101.24</v>
      </c>
      <c r="P81">
        <v>5.6</v>
      </c>
      <c r="Q81">
        <v>16.07</v>
      </c>
      <c r="R81" s="93">
        <v>0</v>
      </c>
      <c r="S81" s="93">
        <v>0</v>
      </c>
      <c r="T81" s="93">
        <v>0</v>
      </c>
      <c r="U81">
        <v>4.84</v>
      </c>
      <c r="V81">
        <v>0</v>
      </c>
      <c r="W81">
        <v>4.6500000000000004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15</v>
      </c>
      <c r="AI81">
        <v>15</v>
      </c>
      <c r="AJ81">
        <v>31.9</v>
      </c>
      <c r="AK81">
        <v>0</v>
      </c>
      <c r="AL81">
        <v>0</v>
      </c>
    </row>
    <row r="82" spans="1:38">
      <c r="A82" t="s">
        <v>124</v>
      </c>
      <c r="B82" s="34">
        <v>238.03</v>
      </c>
      <c r="C82" s="34">
        <v>71.53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118.31</v>
      </c>
      <c r="N82">
        <v>271.86</v>
      </c>
      <c r="O82">
        <v>101.24</v>
      </c>
      <c r="P82">
        <v>5.6</v>
      </c>
      <c r="Q82">
        <v>15.27</v>
      </c>
      <c r="R82" s="93">
        <v>0</v>
      </c>
      <c r="S82" s="93">
        <v>0</v>
      </c>
      <c r="T82" s="93">
        <v>0</v>
      </c>
      <c r="U82">
        <v>4.84</v>
      </c>
      <c r="V82">
        <v>0</v>
      </c>
      <c r="W82">
        <v>4.6500000000000004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15</v>
      </c>
      <c r="AI82">
        <v>15</v>
      </c>
      <c r="AJ82">
        <v>31.9</v>
      </c>
      <c r="AK82">
        <v>0</v>
      </c>
      <c r="AL82">
        <v>0</v>
      </c>
    </row>
    <row r="83" spans="1:38">
      <c r="A83" t="s">
        <v>125</v>
      </c>
      <c r="B83" s="34">
        <v>238.03</v>
      </c>
      <c r="C83" s="34">
        <v>71.53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118.31</v>
      </c>
      <c r="N83">
        <v>271.86</v>
      </c>
      <c r="O83">
        <v>101.24</v>
      </c>
      <c r="P83">
        <v>5.6</v>
      </c>
      <c r="Q83">
        <v>14.13</v>
      </c>
      <c r="R83" s="93">
        <v>0</v>
      </c>
      <c r="S83" s="93">
        <v>0</v>
      </c>
      <c r="T83" s="93">
        <v>0</v>
      </c>
      <c r="U83">
        <v>4.6900000000000004</v>
      </c>
      <c r="V83">
        <v>0</v>
      </c>
      <c r="W83">
        <v>4.55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15</v>
      </c>
      <c r="AI83">
        <v>15</v>
      </c>
      <c r="AJ83">
        <v>31.9</v>
      </c>
      <c r="AK83">
        <v>0</v>
      </c>
      <c r="AL83">
        <v>0</v>
      </c>
    </row>
    <row r="84" spans="1:38">
      <c r="A84" t="s">
        <v>126</v>
      </c>
      <c r="B84" s="34">
        <v>238.03</v>
      </c>
      <c r="C84" s="34">
        <v>71.53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118.31</v>
      </c>
      <c r="N84">
        <v>271.86</v>
      </c>
      <c r="O84">
        <v>101.24</v>
      </c>
      <c r="P84">
        <v>5.6</v>
      </c>
      <c r="Q84">
        <v>13.5</v>
      </c>
      <c r="R84" s="93">
        <v>0</v>
      </c>
      <c r="S84" s="93">
        <v>0</v>
      </c>
      <c r="T84" s="93">
        <v>0</v>
      </c>
      <c r="U84">
        <v>4.6900000000000004</v>
      </c>
      <c r="V84">
        <v>0</v>
      </c>
      <c r="W84">
        <v>4.55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15</v>
      </c>
      <c r="AI84">
        <v>15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238.03</v>
      </c>
      <c r="C85" s="34">
        <v>71.53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118.31</v>
      </c>
      <c r="N85">
        <v>271.86</v>
      </c>
      <c r="O85">
        <v>101.24</v>
      </c>
      <c r="P85">
        <v>5.44</v>
      </c>
      <c r="Q85">
        <v>12.13</v>
      </c>
      <c r="R85" s="93">
        <v>0</v>
      </c>
      <c r="S85" s="93">
        <v>0</v>
      </c>
      <c r="T85" s="93">
        <v>0</v>
      </c>
      <c r="U85">
        <v>4.6900000000000004</v>
      </c>
      <c r="V85">
        <v>0</v>
      </c>
      <c r="W85">
        <v>4.55</v>
      </c>
      <c r="X85">
        <v>27.68</v>
      </c>
      <c r="Y85">
        <v>9.2100000000000009</v>
      </c>
      <c r="Z85">
        <v>9.23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9.56</v>
      </c>
      <c r="AH85">
        <v>20.28</v>
      </c>
      <c r="AI85">
        <v>20.28</v>
      </c>
      <c r="AJ85">
        <v>31.9</v>
      </c>
      <c r="AK85">
        <v>0</v>
      </c>
      <c r="AL85">
        <v>0</v>
      </c>
    </row>
    <row r="86" spans="1:38">
      <c r="A86" t="s">
        <v>128</v>
      </c>
      <c r="B86" s="34">
        <v>238.03</v>
      </c>
      <c r="C86" s="34">
        <v>71.53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118.31</v>
      </c>
      <c r="N86">
        <v>271.86</v>
      </c>
      <c r="O86">
        <v>101.24</v>
      </c>
      <c r="P86">
        <v>5.44</v>
      </c>
      <c r="Q86">
        <v>10.67</v>
      </c>
      <c r="R86" s="93">
        <v>0</v>
      </c>
      <c r="S86" s="93">
        <v>0</v>
      </c>
      <c r="T86" s="93">
        <v>0</v>
      </c>
      <c r="U86">
        <v>4.6900000000000004</v>
      </c>
      <c r="V86">
        <v>0</v>
      </c>
      <c r="W86">
        <v>4.55</v>
      </c>
      <c r="X86">
        <v>27.1</v>
      </c>
      <c r="Y86">
        <v>9.0399999999999991</v>
      </c>
      <c r="Z86">
        <v>9.0299999999999994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9.51</v>
      </c>
      <c r="AH86">
        <v>19.96</v>
      </c>
      <c r="AI86">
        <v>19.96</v>
      </c>
      <c r="AJ86">
        <v>31.9</v>
      </c>
      <c r="AK86">
        <v>0</v>
      </c>
      <c r="AL86">
        <v>0</v>
      </c>
    </row>
    <row r="87" spans="1:38">
      <c r="A87" t="s">
        <v>129</v>
      </c>
      <c r="B87" s="34">
        <v>238.03</v>
      </c>
      <c r="C87" s="34">
        <v>71.53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118.31</v>
      </c>
      <c r="N87">
        <v>271.86</v>
      </c>
      <c r="O87">
        <v>101.24</v>
      </c>
      <c r="P87">
        <v>5.44</v>
      </c>
      <c r="Q87">
        <v>10.3</v>
      </c>
      <c r="R87" s="93">
        <v>0</v>
      </c>
      <c r="S87" s="93">
        <v>0</v>
      </c>
      <c r="T87" s="93">
        <v>0</v>
      </c>
      <c r="U87">
        <v>4.6900000000000004</v>
      </c>
      <c r="V87">
        <v>0</v>
      </c>
      <c r="W87">
        <v>4.55</v>
      </c>
      <c r="X87">
        <v>26.81</v>
      </c>
      <c r="Y87">
        <v>8.93</v>
      </c>
      <c r="Z87">
        <v>8.94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9.51</v>
      </c>
      <c r="AH87">
        <v>19.670000000000002</v>
      </c>
      <c r="AI87">
        <v>19.670000000000002</v>
      </c>
      <c r="AJ87">
        <v>31.9</v>
      </c>
      <c r="AK87">
        <v>0</v>
      </c>
      <c r="AL87">
        <v>0</v>
      </c>
    </row>
    <row r="88" spans="1:38">
      <c r="A88" t="s">
        <v>130</v>
      </c>
      <c r="B88" s="34">
        <v>238.03</v>
      </c>
      <c r="C88" s="34">
        <v>71.53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118.31</v>
      </c>
      <c r="N88">
        <v>271.86</v>
      </c>
      <c r="O88">
        <v>101.24</v>
      </c>
      <c r="P88">
        <v>5.44</v>
      </c>
      <c r="Q88">
        <v>9.67</v>
      </c>
      <c r="R88" s="93">
        <v>0</v>
      </c>
      <c r="S88" s="93">
        <v>0</v>
      </c>
      <c r="T88" s="93">
        <v>0</v>
      </c>
      <c r="U88">
        <v>4.6900000000000004</v>
      </c>
      <c r="V88">
        <v>0</v>
      </c>
      <c r="W88">
        <v>4.55</v>
      </c>
      <c r="X88">
        <v>26.15</v>
      </c>
      <c r="Y88">
        <v>8.7100000000000009</v>
      </c>
      <c r="Z88">
        <v>8.7200000000000006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9.43</v>
      </c>
      <c r="AH88">
        <v>18.72</v>
      </c>
      <c r="AI88">
        <v>18.72</v>
      </c>
      <c r="AJ88">
        <v>31.9</v>
      </c>
      <c r="AK88">
        <v>0</v>
      </c>
      <c r="AL88">
        <v>0</v>
      </c>
    </row>
    <row r="89" spans="1:38">
      <c r="A89" t="s">
        <v>131</v>
      </c>
      <c r="B89" s="34">
        <v>238.03</v>
      </c>
      <c r="C89" s="34">
        <v>71.53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118.31</v>
      </c>
      <c r="N89">
        <v>271.86</v>
      </c>
      <c r="O89">
        <v>101.24</v>
      </c>
      <c r="P89">
        <v>5.44</v>
      </c>
      <c r="Q89">
        <v>8.6999999999999993</v>
      </c>
      <c r="R89" s="93">
        <v>0</v>
      </c>
      <c r="S89" s="93">
        <v>0</v>
      </c>
      <c r="T89" s="93">
        <v>0</v>
      </c>
      <c r="U89">
        <v>4.6900000000000004</v>
      </c>
      <c r="V89">
        <v>0</v>
      </c>
      <c r="W89">
        <v>4.55</v>
      </c>
      <c r="X89">
        <v>25.12</v>
      </c>
      <c r="Y89">
        <v>8.3800000000000008</v>
      </c>
      <c r="Z89">
        <v>8.3699999999999992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9.41</v>
      </c>
      <c r="AH89">
        <v>18.149999999999999</v>
      </c>
      <c r="AI89">
        <v>18.149999999999999</v>
      </c>
      <c r="AJ89">
        <v>31.9</v>
      </c>
      <c r="AK89">
        <v>0</v>
      </c>
      <c r="AL89">
        <v>0</v>
      </c>
    </row>
    <row r="90" spans="1:38">
      <c r="A90" t="s">
        <v>132</v>
      </c>
      <c r="B90" s="34">
        <v>238.03</v>
      </c>
      <c r="C90" s="34">
        <v>71.53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118.31</v>
      </c>
      <c r="N90">
        <v>271.86</v>
      </c>
      <c r="O90">
        <v>101.24</v>
      </c>
      <c r="P90">
        <v>5.44</v>
      </c>
      <c r="Q90">
        <v>7.41</v>
      </c>
      <c r="R90" s="93">
        <v>0</v>
      </c>
      <c r="S90" s="93">
        <v>0</v>
      </c>
      <c r="T90" s="93">
        <v>0</v>
      </c>
      <c r="U90">
        <v>4.6900000000000004</v>
      </c>
      <c r="V90">
        <v>0</v>
      </c>
      <c r="W90">
        <v>4.55</v>
      </c>
      <c r="X90">
        <v>24.31</v>
      </c>
      <c r="Y90">
        <v>8.11</v>
      </c>
      <c r="Z90">
        <v>8.1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9.31</v>
      </c>
      <c r="AH90">
        <v>16.96</v>
      </c>
      <c r="AI90">
        <v>16.96</v>
      </c>
      <c r="AJ90">
        <v>31.9</v>
      </c>
      <c r="AK90">
        <v>0</v>
      </c>
      <c r="AL90">
        <v>0</v>
      </c>
    </row>
    <row r="91" spans="1:38">
      <c r="A91" t="s">
        <v>133</v>
      </c>
      <c r="B91" s="34">
        <v>238.03</v>
      </c>
      <c r="C91" s="34">
        <v>71.53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118.31</v>
      </c>
      <c r="N91">
        <v>271.86</v>
      </c>
      <c r="O91">
        <v>101.24</v>
      </c>
      <c r="P91">
        <v>5.44</v>
      </c>
      <c r="Q91">
        <v>7.41</v>
      </c>
      <c r="R91" s="93">
        <v>0</v>
      </c>
      <c r="S91" s="93">
        <v>0</v>
      </c>
      <c r="T91" s="93">
        <v>0</v>
      </c>
      <c r="U91">
        <v>4.53</v>
      </c>
      <c r="V91">
        <v>0</v>
      </c>
      <c r="W91">
        <v>4.47</v>
      </c>
      <c r="X91">
        <v>23</v>
      </c>
      <c r="Y91">
        <v>7.66</v>
      </c>
      <c r="Z91">
        <v>7.67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9.27</v>
      </c>
      <c r="AH91">
        <v>16.48</v>
      </c>
      <c r="AI91">
        <v>16.48</v>
      </c>
      <c r="AJ91">
        <v>31.9</v>
      </c>
      <c r="AK91">
        <v>0</v>
      </c>
      <c r="AL91">
        <v>0</v>
      </c>
    </row>
    <row r="92" spans="1:38">
      <c r="A92" t="s">
        <v>134</v>
      </c>
      <c r="B92" s="34">
        <v>238.03</v>
      </c>
      <c r="C92" s="34">
        <v>71.53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118.31</v>
      </c>
      <c r="N92">
        <v>271.86</v>
      </c>
      <c r="O92">
        <v>101.24</v>
      </c>
      <c r="P92">
        <v>5.44</v>
      </c>
      <c r="Q92">
        <v>7.41</v>
      </c>
      <c r="R92" s="93">
        <v>0</v>
      </c>
      <c r="S92" s="93">
        <v>0</v>
      </c>
      <c r="T92" s="93">
        <v>0</v>
      </c>
      <c r="U92">
        <v>4.53</v>
      </c>
      <c r="V92">
        <v>0</v>
      </c>
      <c r="W92">
        <v>4.47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9.1999999999999993</v>
      </c>
      <c r="AH92">
        <v>15.52</v>
      </c>
      <c r="AI92">
        <v>15.52</v>
      </c>
      <c r="AJ92">
        <v>31.9</v>
      </c>
      <c r="AK92">
        <v>0</v>
      </c>
      <c r="AL92">
        <v>0</v>
      </c>
    </row>
    <row r="93" spans="1:38">
      <c r="A93" t="s">
        <v>135</v>
      </c>
      <c r="B93" s="34">
        <v>238.03</v>
      </c>
      <c r="C93" s="34">
        <v>71.53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118.31</v>
      </c>
      <c r="N93">
        <v>271.86</v>
      </c>
      <c r="O93">
        <v>101.24</v>
      </c>
      <c r="P93">
        <v>5.29</v>
      </c>
      <c r="Q93">
        <v>7.41</v>
      </c>
      <c r="R93" s="93">
        <v>0</v>
      </c>
      <c r="S93" s="93">
        <v>0</v>
      </c>
      <c r="T93" s="93">
        <v>0</v>
      </c>
      <c r="U93">
        <v>4.53</v>
      </c>
      <c r="V93">
        <v>0</v>
      </c>
      <c r="W93">
        <v>4.47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9.1</v>
      </c>
      <c r="AH93">
        <v>15.26</v>
      </c>
      <c r="AI93">
        <v>15.26</v>
      </c>
      <c r="AJ93">
        <v>31.9</v>
      </c>
      <c r="AK93">
        <v>0</v>
      </c>
      <c r="AL93">
        <v>0</v>
      </c>
    </row>
    <row r="94" spans="1:38">
      <c r="A94" t="s">
        <v>136</v>
      </c>
      <c r="B94" s="34">
        <v>238.03</v>
      </c>
      <c r="C94" s="34">
        <v>71.53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118.31</v>
      </c>
      <c r="N94">
        <v>271.86</v>
      </c>
      <c r="O94">
        <v>101.24</v>
      </c>
      <c r="P94">
        <v>5.29</v>
      </c>
      <c r="Q94">
        <v>7.41</v>
      </c>
      <c r="R94" s="93">
        <v>0</v>
      </c>
      <c r="S94" s="93">
        <v>0</v>
      </c>
      <c r="T94" s="93">
        <v>0</v>
      </c>
      <c r="U94">
        <v>4.53</v>
      </c>
      <c r="V94">
        <v>0</v>
      </c>
      <c r="W94">
        <v>4.47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8.9600000000000009</v>
      </c>
      <c r="AH94">
        <v>15.15</v>
      </c>
      <c r="AI94">
        <v>15.15</v>
      </c>
      <c r="AJ94">
        <v>31.9</v>
      </c>
      <c r="AK94">
        <v>0</v>
      </c>
      <c r="AL94">
        <v>0</v>
      </c>
    </row>
    <row r="95" spans="1:38">
      <c r="A95" t="s">
        <v>137</v>
      </c>
      <c r="B95" s="34">
        <v>238.03</v>
      </c>
      <c r="C95" s="34">
        <v>71.53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118.31</v>
      </c>
      <c r="N95">
        <v>271.86</v>
      </c>
      <c r="O95">
        <v>101.24</v>
      </c>
      <c r="P95">
        <v>4.3499999999999996</v>
      </c>
      <c r="Q95">
        <v>7.41</v>
      </c>
      <c r="R95" s="93">
        <v>0</v>
      </c>
      <c r="S95" s="93">
        <v>0</v>
      </c>
      <c r="T95" s="93">
        <v>0</v>
      </c>
      <c r="U95">
        <v>4.53</v>
      </c>
      <c r="V95">
        <v>0</v>
      </c>
      <c r="W95">
        <v>4.2699999999999996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8.8000000000000007</v>
      </c>
      <c r="AH95">
        <v>23.22</v>
      </c>
      <c r="AI95">
        <v>23.22</v>
      </c>
      <c r="AJ95">
        <v>31.9</v>
      </c>
      <c r="AK95">
        <v>0</v>
      </c>
      <c r="AL95">
        <v>0</v>
      </c>
    </row>
    <row r="96" spans="1:38">
      <c r="A96" t="s">
        <v>138</v>
      </c>
      <c r="B96" s="34">
        <v>238.03</v>
      </c>
      <c r="C96" s="34">
        <v>71.53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118.31</v>
      </c>
      <c r="N96">
        <v>271.86</v>
      </c>
      <c r="O96">
        <v>101.24</v>
      </c>
      <c r="P96">
        <v>4.3499999999999996</v>
      </c>
      <c r="Q96">
        <v>7.41</v>
      </c>
      <c r="R96" s="93">
        <v>0</v>
      </c>
      <c r="S96" s="93">
        <v>0</v>
      </c>
      <c r="T96" s="93">
        <v>0</v>
      </c>
      <c r="U96">
        <v>4.53</v>
      </c>
      <c r="V96">
        <v>0</v>
      </c>
      <c r="W96">
        <v>4.2699999999999996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8.66</v>
      </c>
      <c r="AH96">
        <v>22.7</v>
      </c>
      <c r="AI96">
        <v>22.7</v>
      </c>
      <c r="AJ96">
        <v>31.9</v>
      </c>
      <c r="AK96">
        <v>0</v>
      </c>
      <c r="AL96">
        <v>0</v>
      </c>
    </row>
    <row r="97" spans="1:50">
      <c r="A97" t="s">
        <v>139</v>
      </c>
      <c r="B97" s="34">
        <v>238.03</v>
      </c>
      <c r="C97" s="34">
        <v>71.53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118.31</v>
      </c>
      <c r="N97">
        <v>271.86</v>
      </c>
      <c r="O97">
        <v>101.24</v>
      </c>
      <c r="P97">
        <v>4.3499999999999996</v>
      </c>
      <c r="Q97">
        <v>7.41</v>
      </c>
      <c r="R97" s="93">
        <v>0</v>
      </c>
      <c r="S97" s="93">
        <v>0</v>
      </c>
      <c r="T97" s="93">
        <v>0</v>
      </c>
      <c r="U97">
        <v>4.53</v>
      </c>
      <c r="V97">
        <v>0</v>
      </c>
      <c r="W97">
        <v>4.2699999999999996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21.15</v>
      </c>
      <c r="AI97">
        <v>21.15</v>
      </c>
      <c r="AJ97">
        <v>31.9</v>
      </c>
      <c r="AK97">
        <v>0</v>
      </c>
      <c r="AL97">
        <v>0</v>
      </c>
    </row>
    <row r="98" spans="1:50">
      <c r="A98" t="s">
        <v>140</v>
      </c>
      <c r="B98" s="34">
        <v>238.03</v>
      </c>
      <c r="C98" s="34">
        <v>71.53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118.31</v>
      </c>
      <c r="N98">
        <v>271.86</v>
      </c>
      <c r="O98">
        <v>101.24</v>
      </c>
      <c r="P98">
        <v>4.3499999999999996</v>
      </c>
      <c r="Q98">
        <v>7.41</v>
      </c>
      <c r="R98" s="93">
        <v>0</v>
      </c>
      <c r="S98" s="93">
        <v>0</v>
      </c>
      <c r="T98" s="93">
        <v>0</v>
      </c>
      <c r="U98">
        <v>4.53</v>
      </c>
      <c r="V98">
        <v>0</v>
      </c>
      <c r="W98">
        <v>4.2699999999999996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19.7</v>
      </c>
      <c r="AI98">
        <v>19.7</v>
      </c>
      <c r="AJ98">
        <v>31.9</v>
      </c>
      <c r="AK98">
        <v>0</v>
      </c>
      <c r="AL98">
        <v>0</v>
      </c>
    </row>
    <row r="99" spans="1:50">
      <c r="A99" t="s">
        <v>141</v>
      </c>
      <c r="B99" s="34">
        <f>SUM(B3:B98)/4000</f>
        <v>5.4417724999999972</v>
      </c>
      <c r="C99" s="34">
        <f t="shared" ref="C99:P99" si="2">SUM(C3:C98)/4000</f>
        <v>1.6273049999999978</v>
      </c>
      <c r="D99" s="93">
        <f t="shared" ref="D99" si="3">SUM(D3:D98)/4000</f>
        <v>0.89647999999999972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0.10886499999999999</v>
      </c>
      <c r="K99" s="37">
        <f t="shared" si="2"/>
        <v>0.10886499999999999</v>
      </c>
      <c r="L99" s="37">
        <f t="shared" si="2"/>
        <v>0.11158250000000003</v>
      </c>
      <c r="M99">
        <f t="shared" si="2"/>
        <v>2.6216324999999996</v>
      </c>
      <c r="N99">
        <f t="shared" si="2"/>
        <v>6.5246400000000087</v>
      </c>
      <c r="O99">
        <f t="shared" si="2"/>
        <v>2.2585674999999967</v>
      </c>
      <c r="P99">
        <f t="shared" si="2"/>
        <v>0.11837000000000003</v>
      </c>
      <c r="Q99">
        <f t="shared" ref="Q99:AF99" si="5">SUM(Q3:Q98)/4000</f>
        <v>0.43192500000000017</v>
      </c>
      <c r="R99" s="93">
        <f t="shared" si="5"/>
        <v>0.31851750000000012</v>
      </c>
      <c r="S99" s="93">
        <f t="shared" si="5"/>
        <v>0.29373500000000019</v>
      </c>
      <c r="T99" s="93">
        <f t="shared" si="5"/>
        <v>0.28422749999999969</v>
      </c>
      <c r="U99">
        <f t="shared" si="5"/>
        <v>0.10709999999999988</v>
      </c>
      <c r="V99">
        <f t="shared" si="5"/>
        <v>1.0890941879999998</v>
      </c>
      <c r="W99">
        <f t="shared" si="5"/>
        <v>0.10684000000000005</v>
      </c>
      <c r="X99">
        <f t="shared" si="5"/>
        <v>0.59072249999999993</v>
      </c>
      <c r="Y99">
        <f t="shared" si="5"/>
        <v>0.19686250000000002</v>
      </c>
      <c r="Z99">
        <f t="shared" si="5"/>
        <v>0.19691000000000003</v>
      </c>
      <c r="AA99">
        <f t="shared" si="5"/>
        <v>1.7788874999999995</v>
      </c>
      <c r="AB99">
        <f t="shared" si="5"/>
        <v>0.3557749999999999</v>
      </c>
      <c r="AC99">
        <f t="shared" si="5"/>
        <v>0.66497750000000011</v>
      </c>
      <c r="AD99">
        <f t="shared" si="5"/>
        <v>0.31538749999999999</v>
      </c>
      <c r="AE99">
        <f t="shared" si="5"/>
        <v>0.56525000000000003</v>
      </c>
      <c r="AF99">
        <f t="shared" si="5"/>
        <v>0.28225</v>
      </c>
      <c r="AG99">
        <f t="shared" ref="AG99:AM99" si="6">SUM(AG3:AG98)/4000</f>
        <v>0.18549999999999994</v>
      </c>
      <c r="AH99">
        <f t="shared" si="6"/>
        <v>0.38802500000000023</v>
      </c>
      <c r="AI99">
        <f t="shared" si="6"/>
        <v>0.38802500000000023</v>
      </c>
      <c r="AJ99">
        <f t="shared" si="6"/>
        <v>0.73367000000000004</v>
      </c>
      <c r="AK99">
        <f t="shared" si="6"/>
        <v>1.3150599999999999</v>
      </c>
      <c r="AL99">
        <f t="shared" si="6"/>
        <v>0.56081250000000005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512.33567613216837</v>
      </c>
      <c r="L3">
        <v>6.6728620373065821</v>
      </c>
      <c r="M3">
        <v>63.767907342853931</v>
      </c>
      <c r="N3">
        <v>25.46221240628347</v>
      </c>
      <c r="O3">
        <v>73.284865944453742</v>
      </c>
      <c r="P3">
        <v>20.380843699839485</v>
      </c>
      <c r="Q3">
        <v>8.7822282608695659</v>
      </c>
      <c r="R3">
        <v>18.619370424597363</v>
      </c>
      <c r="S3">
        <v>11.586402195217561</v>
      </c>
      <c r="T3">
        <v>0</v>
      </c>
      <c r="U3">
        <v>51.47972952667169</v>
      </c>
      <c r="V3">
        <v>9.1039106145251392</v>
      </c>
      <c r="W3">
        <v>14.002017771428571</v>
      </c>
      <c r="X3">
        <v>64.790658004917461</v>
      </c>
      <c r="Y3">
        <v>0</v>
      </c>
      <c r="Z3">
        <v>0</v>
      </c>
      <c r="AA3">
        <v>0</v>
      </c>
      <c r="AB3">
        <v>11.567503999999998</v>
      </c>
      <c r="AC3">
        <v>4.25068</v>
      </c>
      <c r="AD3">
        <v>8.0067600000000017</v>
      </c>
      <c r="AE3">
        <v>21.712782000000004</v>
      </c>
      <c r="AF3">
        <v>6.1515000000000004</v>
      </c>
      <c r="AG3">
        <v>27.910727520000002</v>
      </c>
      <c r="AH3">
        <v>27.034799999999997</v>
      </c>
      <c r="AI3">
        <v>0</v>
      </c>
      <c r="AJ3">
        <v>0</v>
      </c>
      <c r="AK3">
        <v>22.407480000000003</v>
      </c>
      <c r="AL3">
        <v>18.204899999999999</v>
      </c>
      <c r="AM3">
        <v>0</v>
      </c>
      <c r="AN3">
        <v>0</v>
      </c>
      <c r="AO3">
        <v>5.8106159999999996</v>
      </c>
      <c r="AP3">
        <v>5.7669988975304882</v>
      </c>
      <c r="AQ3">
        <v>31.442400000000003</v>
      </c>
      <c r="AR3">
        <v>21.335599999999996</v>
      </c>
      <c r="AS3">
        <v>14.009049424323518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1068.9437354624845</v>
      </c>
      <c r="DN3">
        <v>36.936746740502429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512.33567613216837</v>
      </c>
      <c r="L4">
        <v>6.6728620373065821</v>
      </c>
      <c r="M4">
        <v>63.767907342853931</v>
      </c>
      <c r="N4">
        <v>25.46221240628347</v>
      </c>
      <c r="O4">
        <v>73.284865944453742</v>
      </c>
      <c r="P4">
        <v>20.380843699839485</v>
      </c>
      <c r="Q4">
        <v>8.7822282608695659</v>
      </c>
      <c r="R4">
        <v>18.619370424597363</v>
      </c>
      <c r="S4">
        <v>11.586402195217561</v>
      </c>
      <c r="T4">
        <v>0</v>
      </c>
      <c r="U4">
        <v>51.47972952667169</v>
      </c>
      <c r="V4">
        <v>9.1039106145251392</v>
      </c>
      <c r="W4">
        <v>14.130018199356911</v>
      </c>
      <c r="X4">
        <v>64.790658004917461</v>
      </c>
      <c r="Y4">
        <v>0</v>
      </c>
      <c r="Z4">
        <v>0</v>
      </c>
      <c r="AA4">
        <v>0</v>
      </c>
      <c r="AB4">
        <v>11.567503999999998</v>
      </c>
      <c r="AC4">
        <v>4.25068</v>
      </c>
      <c r="AD4">
        <v>8.0067600000000017</v>
      </c>
      <c r="AE4">
        <v>21.712782000000004</v>
      </c>
      <c r="AF4">
        <v>6.1515000000000004</v>
      </c>
      <c r="AG4">
        <v>27.910727520000002</v>
      </c>
      <c r="AH4">
        <v>27.034799999999997</v>
      </c>
      <c r="AI4">
        <v>0</v>
      </c>
      <c r="AJ4">
        <v>0</v>
      </c>
      <c r="AK4">
        <v>22.407480000000003</v>
      </c>
      <c r="AL4">
        <v>18.204899999999999</v>
      </c>
      <c r="AM4">
        <v>0</v>
      </c>
      <c r="AN4">
        <v>0</v>
      </c>
      <c r="AO4">
        <v>5.8106159999999996</v>
      </c>
      <c r="AP4">
        <v>5.7669988975304882</v>
      </c>
      <c r="AQ4">
        <v>20.961600000000001</v>
      </c>
      <c r="AR4">
        <v>21.335599999999996</v>
      </c>
      <c r="AS4">
        <v>14.009049424323518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1058.9367196768922</v>
      </c>
      <c r="DN4">
        <v>36.590962954023311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512.33567613216837</v>
      </c>
      <c r="L5">
        <v>6.6728620373065821</v>
      </c>
      <c r="M5">
        <v>63.767907342853931</v>
      </c>
      <c r="N5">
        <v>25.46221240628347</v>
      </c>
      <c r="O5">
        <v>73.284865944453742</v>
      </c>
      <c r="P5">
        <v>20.380843699839485</v>
      </c>
      <c r="Q5">
        <v>8.7822282608695659</v>
      </c>
      <c r="R5">
        <v>18.619370424597363</v>
      </c>
      <c r="S5">
        <v>11.586402195217561</v>
      </c>
      <c r="T5">
        <v>0</v>
      </c>
      <c r="U5">
        <v>51.47972952667169</v>
      </c>
      <c r="V5">
        <v>9.1039106145251392</v>
      </c>
      <c r="W5">
        <v>14.130018199356911</v>
      </c>
      <c r="X5">
        <v>64.790658004917461</v>
      </c>
      <c r="Y5">
        <v>0</v>
      </c>
      <c r="Z5">
        <v>0</v>
      </c>
      <c r="AA5">
        <v>0</v>
      </c>
      <c r="AB5">
        <v>11.567503999999998</v>
      </c>
      <c r="AC5">
        <v>0</v>
      </c>
      <c r="AD5">
        <v>8.0067600000000017</v>
      </c>
      <c r="AE5">
        <v>21.712782000000004</v>
      </c>
      <c r="AF5">
        <v>6.1515000000000004</v>
      </c>
      <c r="AG5">
        <v>27.910727520000002</v>
      </c>
      <c r="AH5">
        <v>27.034799999999997</v>
      </c>
      <c r="AI5">
        <v>0</v>
      </c>
      <c r="AJ5">
        <v>0</v>
      </c>
      <c r="AK5">
        <v>22.407480000000003</v>
      </c>
      <c r="AL5">
        <v>18.204899999999999</v>
      </c>
      <c r="AM5">
        <v>0</v>
      </c>
      <c r="AN5">
        <v>0</v>
      </c>
      <c r="AO5">
        <v>5.8106159999999996</v>
      </c>
      <c r="AP5">
        <v>5.7669988975304882</v>
      </c>
      <c r="AQ5">
        <v>10.4808</v>
      </c>
      <c r="AR5">
        <v>5.8187999999999986</v>
      </c>
      <c r="AS5">
        <v>14.009049424323518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1029.6987322042953</v>
      </c>
      <c r="DN5">
        <v>35.580670426620145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512.33567613216837</v>
      </c>
      <c r="L6">
        <v>6.6728620373065821</v>
      </c>
      <c r="M6">
        <v>63.767907342853931</v>
      </c>
      <c r="N6">
        <v>25.46221240628347</v>
      </c>
      <c r="O6">
        <v>73.284865944453742</v>
      </c>
      <c r="P6">
        <v>20.380843699839485</v>
      </c>
      <c r="Q6">
        <v>8.7822282608695659</v>
      </c>
      <c r="R6">
        <v>18.619370424597363</v>
      </c>
      <c r="S6">
        <v>11.586402195217561</v>
      </c>
      <c r="T6">
        <v>0</v>
      </c>
      <c r="U6">
        <v>51.47972952667169</v>
      </c>
      <c r="V6">
        <v>9.1039106145251392</v>
      </c>
      <c r="W6">
        <v>14.130018199356911</v>
      </c>
      <c r="X6">
        <v>64.790658004917461</v>
      </c>
      <c r="Y6">
        <v>0</v>
      </c>
      <c r="Z6">
        <v>0</v>
      </c>
      <c r="AA6">
        <v>0</v>
      </c>
      <c r="AB6">
        <v>11.567503999999998</v>
      </c>
      <c r="AC6">
        <v>0</v>
      </c>
      <c r="AD6">
        <v>8.0067600000000017</v>
      </c>
      <c r="AE6">
        <v>21.712782000000004</v>
      </c>
      <c r="AF6">
        <v>6.1515000000000004</v>
      </c>
      <c r="AG6">
        <v>27.910727520000002</v>
      </c>
      <c r="AH6">
        <v>27.034799999999997</v>
      </c>
      <c r="AI6">
        <v>0</v>
      </c>
      <c r="AJ6">
        <v>0</v>
      </c>
      <c r="AK6">
        <v>22.407480000000003</v>
      </c>
      <c r="AL6">
        <v>18.204899999999999</v>
      </c>
      <c r="AM6">
        <v>0</v>
      </c>
      <c r="AN6">
        <v>0</v>
      </c>
      <c r="AO6">
        <v>5.8106159999999996</v>
      </c>
      <c r="AP6">
        <v>5.7669988975304882</v>
      </c>
      <c r="AQ6">
        <v>0</v>
      </c>
      <c r="AR6">
        <v>5.8187999999999986</v>
      </c>
      <c r="AS6">
        <v>14.009049424323518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1019.5679909242953</v>
      </c>
      <c r="DN6">
        <v>35.230611706620152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512.33567613216837</v>
      </c>
      <c r="L7">
        <v>6.6728620373065821</v>
      </c>
      <c r="M7">
        <v>63.767907342853931</v>
      </c>
      <c r="N7">
        <v>25.46221240628347</v>
      </c>
      <c r="O7">
        <v>73.284865944453742</v>
      </c>
      <c r="P7">
        <v>20.380843699839485</v>
      </c>
      <c r="Q7">
        <v>8.7822282608695659</v>
      </c>
      <c r="R7">
        <v>18.619370424597363</v>
      </c>
      <c r="S7">
        <v>11.586402195217561</v>
      </c>
      <c r="T7">
        <v>0</v>
      </c>
      <c r="U7">
        <v>51.47972952667169</v>
      </c>
      <c r="V7">
        <v>9.1039106145251392</v>
      </c>
      <c r="W7">
        <v>14.130018199356911</v>
      </c>
      <c r="X7">
        <v>64.790658004917461</v>
      </c>
      <c r="Y7">
        <v>0</v>
      </c>
      <c r="Z7">
        <v>0</v>
      </c>
      <c r="AA7">
        <v>0</v>
      </c>
      <c r="AB7">
        <v>11.567503999999998</v>
      </c>
      <c r="AC7">
        <v>0</v>
      </c>
      <c r="AD7">
        <v>8.0067600000000017</v>
      </c>
      <c r="AE7">
        <v>21.712782000000004</v>
      </c>
      <c r="AF7">
        <v>6.1515000000000004</v>
      </c>
      <c r="AG7">
        <v>27.910727520000002</v>
      </c>
      <c r="AH7">
        <v>20.546447999999998</v>
      </c>
      <c r="AI7">
        <v>0</v>
      </c>
      <c r="AJ7">
        <v>0</v>
      </c>
      <c r="AK7">
        <v>22.407480000000003</v>
      </c>
      <c r="AL7">
        <v>18.204899999999999</v>
      </c>
      <c r="AM7">
        <v>0</v>
      </c>
      <c r="AN7">
        <v>0</v>
      </c>
      <c r="AO7">
        <v>5.8106159999999996</v>
      </c>
      <c r="AP7">
        <v>5.7669988975304882</v>
      </c>
      <c r="AQ7">
        <v>0</v>
      </c>
      <c r="AR7">
        <v>5.8187999999999986</v>
      </c>
      <c r="AS7">
        <v>14.009049424323518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1013.2963499337989</v>
      </c>
      <c r="DN7">
        <v>35.013900697116455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512.33567613216837</v>
      </c>
      <c r="L8">
        <v>6.6728620373065821</v>
      </c>
      <c r="M8">
        <v>63.767907342853931</v>
      </c>
      <c r="N8">
        <v>25.46221240628347</v>
      </c>
      <c r="O8">
        <v>73.284865944453742</v>
      </c>
      <c r="P8">
        <v>20.380843699839485</v>
      </c>
      <c r="Q8">
        <v>8.7822282608695659</v>
      </c>
      <c r="R8">
        <v>18.619370424597363</v>
      </c>
      <c r="S8">
        <v>11.586402195217561</v>
      </c>
      <c r="T8">
        <v>0</v>
      </c>
      <c r="U8">
        <v>51.47972952667169</v>
      </c>
      <c r="V8">
        <v>9.1039106145251392</v>
      </c>
      <c r="W8">
        <v>14.130018199356911</v>
      </c>
      <c r="X8">
        <v>64.790658004917461</v>
      </c>
      <c r="Y8">
        <v>0</v>
      </c>
      <c r="Z8">
        <v>0</v>
      </c>
      <c r="AA8">
        <v>0</v>
      </c>
      <c r="AB8">
        <v>4.0977999999999994</v>
      </c>
      <c r="AC8">
        <v>0</v>
      </c>
      <c r="AD8">
        <v>8.0067600000000017</v>
      </c>
      <c r="AE8">
        <v>21.712782000000004</v>
      </c>
      <c r="AF8">
        <v>6.1515000000000004</v>
      </c>
      <c r="AG8">
        <v>27.910727520000002</v>
      </c>
      <c r="AH8">
        <v>20.546447999999998</v>
      </c>
      <c r="AI8">
        <v>0</v>
      </c>
      <c r="AJ8">
        <v>0</v>
      </c>
      <c r="AK8">
        <v>22.407480000000003</v>
      </c>
      <c r="AL8">
        <v>18.204899999999999</v>
      </c>
      <c r="AM8">
        <v>0</v>
      </c>
      <c r="AN8">
        <v>0</v>
      </c>
      <c r="AO8">
        <v>5.8106159999999996</v>
      </c>
      <c r="AP8">
        <v>5.7669988975304882</v>
      </c>
      <c r="AQ8">
        <v>0</v>
      </c>
      <c r="AR8">
        <v>5.8187999999999986</v>
      </c>
      <c r="AS8">
        <v>14.009049424323518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1006.0761343671073</v>
      </c>
      <c r="DN8">
        <v>34.764412263808126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512.33567613216837</v>
      </c>
      <c r="L9">
        <v>6.6728620373065821</v>
      </c>
      <c r="M9">
        <v>63.767907342853931</v>
      </c>
      <c r="N9">
        <v>25.46221240628347</v>
      </c>
      <c r="O9">
        <v>73.284865944453742</v>
      </c>
      <c r="P9">
        <v>20.380843699839485</v>
      </c>
      <c r="Q9">
        <v>8.7822282608695659</v>
      </c>
      <c r="R9">
        <v>18.619370424597363</v>
      </c>
      <c r="S9">
        <v>11.586402195217561</v>
      </c>
      <c r="T9">
        <v>0</v>
      </c>
      <c r="U9">
        <v>51.47972952667169</v>
      </c>
      <c r="V9">
        <v>9.1039106145251392</v>
      </c>
      <c r="W9">
        <v>14.130018199356911</v>
      </c>
      <c r="X9">
        <v>64.790658004917461</v>
      </c>
      <c r="Y9">
        <v>0</v>
      </c>
      <c r="Z9">
        <v>0</v>
      </c>
      <c r="AA9">
        <v>0</v>
      </c>
      <c r="AB9">
        <v>4.0977999999999994</v>
      </c>
      <c r="AC9">
        <v>0</v>
      </c>
      <c r="AD9">
        <v>8.0067600000000017</v>
      </c>
      <c r="AE9">
        <v>21.712782000000004</v>
      </c>
      <c r="AF9">
        <v>6.1515000000000004</v>
      </c>
      <c r="AG9">
        <v>27.910727520000002</v>
      </c>
      <c r="AH9">
        <v>20.546447999999998</v>
      </c>
      <c r="AI9">
        <v>0</v>
      </c>
      <c r="AJ9">
        <v>0</v>
      </c>
      <c r="AK9">
        <v>22.407480000000003</v>
      </c>
      <c r="AL9">
        <v>18.204899999999999</v>
      </c>
      <c r="AM9">
        <v>0</v>
      </c>
      <c r="AN9">
        <v>0</v>
      </c>
      <c r="AO9">
        <v>5.8106159999999996</v>
      </c>
      <c r="AP9">
        <v>5.7669988975304882</v>
      </c>
      <c r="AQ9">
        <v>0</v>
      </c>
      <c r="AR9">
        <v>5.8187999999999986</v>
      </c>
      <c r="AS9">
        <v>5.3172000000000006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997.67459296003017</v>
      </c>
      <c r="DN9">
        <v>34.474104246561623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512.33567613216837</v>
      </c>
      <c r="L10">
        <v>6.6728620373065821</v>
      </c>
      <c r="M10">
        <v>63.767907342853931</v>
      </c>
      <c r="N10">
        <v>25.46221240628347</v>
      </c>
      <c r="O10">
        <v>73.284865944453742</v>
      </c>
      <c r="P10">
        <v>20.380843699839485</v>
      </c>
      <c r="Q10">
        <v>8.7822282608695659</v>
      </c>
      <c r="R10">
        <v>18.619370424597363</v>
      </c>
      <c r="S10">
        <v>11.586402195217561</v>
      </c>
      <c r="T10">
        <v>0</v>
      </c>
      <c r="U10">
        <v>51.47972952667169</v>
      </c>
      <c r="V10">
        <v>9.1039106145251392</v>
      </c>
      <c r="W10">
        <v>14.130018199356911</v>
      </c>
      <c r="X10">
        <v>64.790658004917461</v>
      </c>
      <c r="Y10">
        <v>0</v>
      </c>
      <c r="Z10">
        <v>0</v>
      </c>
      <c r="AA10">
        <v>0</v>
      </c>
      <c r="AB10">
        <v>4.0977999999999994</v>
      </c>
      <c r="AC10">
        <v>0</v>
      </c>
      <c r="AD10">
        <v>8.0067600000000017</v>
      </c>
      <c r="AE10">
        <v>21.712782000000004</v>
      </c>
      <c r="AF10">
        <v>6.1515000000000004</v>
      </c>
      <c r="AG10">
        <v>27.910727520000002</v>
      </c>
      <c r="AH10">
        <v>11.396208</v>
      </c>
      <c r="AI10">
        <v>0</v>
      </c>
      <c r="AJ10">
        <v>0</v>
      </c>
      <c r="AK10">
        <v>22.407480000000003</v>
      </c>
      <c r="AL10">
        <v>26.873899999999995</v>
      </c>
      <c r="AM10">
        <v>0</v>
      </c>
      <c r="AN10">
        <v>0</v>
      </c>
      <c r="AO10">
        <v>5.8106159999999996</v>
      </c>
      <c r="AP10">
        <v>5.7669988975304882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996.35282496413231</v>
      </c>
      <c r="DN10">
        <v>34.428432242459522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512.33567613216837</v>
      </c>
      <c r="L11">
        <v>6.6728620373065821</v>
      </c>
      <c r="M11">
        <v>63.767907342853931</v>
      </c>
      <c r="N11">
        <v>25.46221240628347</v>
      </c>
      <c r="O11">
        <v>73.284865944453742</v>
      </c>
      <c r="P11">
        <v>20.380843699839485</v>
      </c>
      <c r="Q11">
        <v>8.7822282608695659</v>
      </c>
      <c r="R11">
        <v>18.619370424597363</v>
      </c>
      <c r="S11">
        <v>11.586402195217561</v>
      </c>
      <c r="T11">
        <v>0</v>
      </c>
      <c r="U11">
        <v>51.47972952667169</v>
      </c>
      <c r="V11">
        <v>9.1039106145251392</v>
      </c>
      <c r="W11">
        <v>14.130018199356911</v>
      </c>
      <c r="X11">
        <v>64.790658004917461</v>
      </c>
      <c r="Y11">
        <v>0</v>
      </c>
      <c r="Z11">
        <v>0</v>
      </c>
      <c r="AA11">
        <v>0</v>
      </c>
      <c r="AB11">
        <v>4.0977999999999994</v>
      </c>
      <c r="AC11">
        <v>0</v>
      </c>
      <c r="AD11">
        <v>8.0067600000000017</v>
      </c>
      <c r="AE11">
        <v>21.712782000000004</v>
      </c>
      <c r="AF11">
        <v>6.1515000000000004</v>
      </c>
      <c r="AG11">
        <v>27.910727520000002</v>
      </c>
      <c r="AH11">
        <v>9.9820799999999998</v>
      </c>
      <c r="AI11">
        <v>0</v>
      </c>
      <c r="AJ11">
        <v>0</v>
      </c>
      <c r="AK11">
        <v>22.407480000000003</v>
      </c>
      <c r="AL11">
        <v>59.217938999999994</v>
      </c>
      <c r="AM11">
        <v>0</v>
      </c>
      <c r="AN11">
        <v>0</v>
      </c>
      <c r="AO11">
        <v>5.8106159999999996</v>
      </c>
      <c r="AP11">
        <v>5.7669988975304882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1026.2496771965925</v>
      </c>
      <c r="DN11">
        <v>35.461491009999406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512.33567613216837</v>
      </c>
      <c r="L12">
        <v>6.6728620373065821</v>
      </c>
      <c r="M12">
        <v>63.767907342853931</v>
      </c>
      <c r="N12">
        <v>25.46221240628347</v>
      </c>
      <c r="O12">
        <v>73.284865944453742</v>
      </c>
      <c r="P12">
        <v>20.380843699839485</v>
      </c>
      <c r="Q12">
        <v>8.7822282608695659</v>
      </c>
      <c r="R12">
        <v>18.619370424597363</v>
      </c>
      <c r="S12">
        <v>11.586402195217561</v>
      </c>
      <c r="T12">
        <v>0</v>
      </c>
      <c r="U12">
        <v>51.47972952667169</v>
      </c>
      <c r="V12">
        <v>9.1039106145251392</v>
      </c>
      <c r="W12">
        <v>14.130018199356911</v>
      </c>
      <c r="X12">
        <v>64.790658004917461</v>
      </c>
      <c r="Y12">
        <v>0</v>
      </c>
      <c r="Z12">
        <v>0</v>
      </c>
      <c r="AA12">
        <v>0</v>
      </c>
      <c r="AB12">
        <v>4.0977999999999994</v>
      </c>
      <c r="AC12">
        <v>0</v>
      </c>
      <c r="AD12">
        <v>8.0067600000000017</v>
      </c>
      <c r="AE12">
        <v>21.712782000000004</v>
      </c>
      <c r="AF12">
        <v>6.1515000000000004</v>
      </c>
      <c r="AG12">
        <v>27.910727520000002</v>
      </c>
      <c r="AH12">
        <v>9.9820799999999998</v>
      </c>
      <c r="AI12">
        <v>0</v>
      </c>
      <c r="AJ12">
        <v>0</v>
      </c>
      <c r="AK12">
        <v>22.407480000000003</v>
      </c>
      <c r="AL12">
        <v>59.217938999999994</v>
      </c>
      <c r="AM12">
        <v>0</v>
      </c>
      <c r="AN12">
        <v>0</v>
      </c>
      <c r="AO12">
        <v>5.8106159999999996</v>
      </c>
      <c r="AP12">
        <v>5.7669988975304882</v>
      </c>
      <c r="AQ12">
        <v>0</v>
      </c>
      <c r="AR12">
        <v>8.7281999999999993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1029.0619030609041</v>
      </c>
      <c r="DN12">
        <v>35.558665145687812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512.33567613216837</v>
      </c>
      <c r="L13">
        <v>6.6728620373065821</v>
      </c>
      <c r="M13">
        <v>63.767907342853931</v>
      </c>
      <c r="N13">
        <v>25.46221240628347</v>
      </c>
      <c r="O13">
        <v>73.284865944453742</v>
      </c>
      <c r="P13">
        <v>20.380843699839485</v>
      </c>
      <c r="Q13">
        <v>8.7822282608695659</v>
      </c>
      <c r="R13">
        <v>18.619370424597363</v>
      </c>
      <c r="S13">
        <v>11.586402195217561</v>
      </c>
      <c r="T13">
        <v>0</v>
      </c>
      <c r="U13">
        <v>51.47972952667169</v>
      </c>
      <c r="V13">
        <v>9.1029940119760475</v>
      </c>
      <c r="W13">
        <v>14.130018199356911</v>
      </c>
      <c r="X13">
        <v>64.790658004917461</v>
      </c>
      <c r="Y13">
        <v>0</v>
      </c>
      <c r="Z13">
        <v>0</v>
      </c>
      <c r="AA13">
        <v>0</v>
      </c>
      <c r="AB13">
        <v>4.0977999999999994</v>
      </c>
      <c r="AC13">
        <v>0</v>
      </c>
      <c r="AD13">
        <v>8.0067600000000017</v>
      </c>
      <c r="AE13">
        <v>21.712782000000004</v>
      </c>
      <c r="AF13">
        <v>6.1515000000000004</v>
      </c>
      <c r="AG13">
        <v>27.910727520000002</v>
      </c>
      <c r="AH13">
        <v>9.9820799999999998</v>
      </c>
      <c r="AI13">
        <v>0</v>
      </c>
      <c r="AJ13">
        <v>0</v>
      </c>
      <c r="AK13">
        <v>22.407480000000003</v>
      </c>
      <c r="AL13">
        <v>59.217938999999994</v>
      </c>
      <c r="AM13">
        <v>0</v>
      </c>
      <c r="AN13">
        <v>0</v>
      </c>
      <c r="AO13">
        <v>5.8106159999999996</v>
      </c>
      <c r="AP13">
        <v>5.7669988975304882</v>
      </c>
      <c r="AQ13">
        <v>0</v>
      </c>
      <c r="AR13">
        <v>21.335599999999996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1041.2473301764128</v>
      </c>
      <c r="DN13">
        <v>35.979721427630068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512.33567613216837</v>
      </c>
      <c r="L14">
        <v>6.6728620373065821</v>
      </c>
      <c r="M14">
        <v>63.767907342853931</v>
      </c>
      <c r="N14">
        <v>25.46221240628347</v>
      </c>
      <c r="O14">
        <v>73.284865944453742</v>
      </c>
      <c r="P14">
        <v>20.380843699839485</v>
      </c>
      <c r="Q14">
        <v>8.7822282608695659</v>
      </c>
      <c r="R14">
        <v>18.619370424597363</v>
      </c>
      <c r="S14">
        <v>11.586402195217561</v>
      </c>
      <c r="T14">
        <v>0</v>
      </c>
      <c r="U14">
        <v>51.47972952667169</v>
      </c>
      <c r="V14">
        <v>9.1029940119760475</v>
      </c>
      <c r="W14">
        <v>14.130018199356911</v>
      </c>
      <c r="X14">
        <v>64.790658004917461</v>
      </c>
      <c r="Y14">
        <v>0</v>
      </c>
      <c r="Z14">
        <v>0</v>
      </c>
      <c r="AA14">
        <v>0</v>
      </c>
      <c r="AB14">
        <v>4.0977999999999994</v>
      </c>
      <c r="AC14">
        <v>0</v>
      </c>
      <c r="AD14">
        <v>8.0067600000000017</v>
      </c>
      <c r="AE14">
        <v>21.712782000000004</v>
      </c>
      <c r="AF14">
        <v>6.1515000000000004</v>
      </c>
      <c r="AG14">
        <v>27.910727520000002</v>
      </c>
      <c r="AH14">
        <v>9.9820799999999998</v>
      </c>
      <c r="AI14">
        <v>0</v>
      </c>
      <c r="AJ14">
        <v>0</v>
      </c>
      <c r="AK14">
        <v>22.407480000000003</v>
      </c>
      <c r="AL14">
        <v>59.217938999999994</v>
      </c>
      <c r="AM14">
        <v>0</v>
      </c>
      <c r="AN14">
        <v>0</v>
      </c>
      <c r="AO14">
        <v>5.8106159999999996</v>
      </c>
      <c r="AP14">
        <v>5.7669988975304882</v>
      </c>
      <c r="AQ14">
        <v>0</v>
      </c>
      <c r="AR14">
        <v>21.335599999999996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1041.2473301764128</v>
      </c>
      <c r="DN14">
        <v>35.979721427630068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512.33567613216837</v>
      </c>
      <c r="L15">
        <v>6.6728620373065821</v>
      </c>
      <c r="M15">
        <v>63.767907342853931</v>
      </c>
      <c r="N15">
        <v>25.46221240628347</v>
      </c>
      <c r="O15">
        <v>73.284865944453742</v>
      </c>
      <c r="P15">
        <v>20.380843699839485</v>
      </c>
      <c r="Q15">
        <v>8.7822282608695659</v>
      </c>
      <c r="R15">
        <v>18.619370424597363</v>
      </c>
      <c r="S15">
        <v>11.586402195217561</v>
      </c>
      <c r="T15">
        <v>0</v>
      </c>
      <c r="U15">
        <v>51.47972952667169</v>
      </c>
      <c r="V15">
        <v>9.1029940119760475</v>
      </c>
      <c r="W15">
        <v>14.130018199356911</v>
      </c>
      <c r="X15">
        <v>64.790658004917461</v>
      </c>
      <c r="Y15">
        <v>0</v>
      </c>
      <c r="Z15">
        <v>0</v>
      </c>
      <c r="AA15">
        <v>0</v>
      </c>
      <c r="AB15">
        <v>4.0977999999999994</v>
      </c>
      <c r="AC15">
        <v>0</v>
      </c>
      <c r="AD15">
        <v>8.0067600000000017</v>
      </c>
      <c r="AE15">
        <v>21.712782000000004</v>
      </c>
      <c r="AF15">
        <v>6.1515000000000004</v>
      </c>
      <c r="AG15">
        <v>27.910727520000002</v>
      </c>
      <c r="AH15">
        <v>9.9820799999999998</v>
      </c>
      <c r="AI15">
        <v>0</v>
      </c>
      <c r="AJ15">
        <v>0</v>
      </c>
      <c r="AK15">
        <v>22.407480000000003</v>
      </c>
      <c r="AL15">
        <v>39.010499999999993</v>
      </c>
      <c r="AM15">
        <v>0</v>
      </c>
      <c r="AN15">
        <v>0</v>
      </c>
      <c r="AO15">
        <v>5.8106159999999996</v>
      </c>
      <c r="AP15">
        <v>5.3450233684428907</v>
      </c>
      <c r="AQ15">
        <v>0</v>
      </c>
      <c r="AR15">
        <v>6.3036999999999983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1006.7771281915853</v>
      </c>
      <c r="DN15">
        <v>34.788608883369918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512.33567613216837</v>
      </c>
      <c r="L16">
        <v>6.6728620373065821</v>
      </c>
      <c r="M16">
        <v>63.767907342853931</v>
      </c>
      <c r="N16">
        <v>25.46221240628347</v>
      </c>
      <c r="O16">
        <v>73.284865944453742</v>
      </c>
      <c r="P16">
        <v>20.380843699839485</v>
      </c>
      <c r="Q16">
        <v>8.7822282608695659</v>
      </c>
      <c r="R16">
        <v>18.619370424597363</v>
      </c>
      <c r="S16">
        <v>11.586402195217561</v>
      </c>
      <c r="T16">
        <v>0</v>
      </c>
      <c r="U16">
        <v>51.47972952667169</v>
      </c>
      <c r="V16">
        <v>9.1029940119760475</v>
      </c>
      <c r="W16">
        <v>14.130018199356911</v>
      </c>
      <c r="X16">
        <v>64.790658004917461</v>
      </c>
      <c r="Y16">
        <v>0</v>
      </c>
      <c r="Z16">
        <v>0</v>
      </c>
      <c r="AA16">
        <v>0</v>
      </c>
      <c r="AB16">
        <v>4.0977999999999994</v>
      </c>
      <c r="AC16">
        <v>0</v>
      </c>
      <c r="AD16">
        <v>8.0067600000000017</v>
      </c>
      <c r="AE16">
        <v>21.712782000000004</v>
      </c>
      <c r="AF16">
        <v>6.1515000000000004</v>
      </c>
      <c r="AG16">
        <v>27.910727520000002</v>
      </c>
      <c r="AH16">
        <v>9.9820799999999998</v>
      </c>
      <c r="AI16">
        <v>0</v>
      </c>
      <c r="AJ16">
        <v>0</v>
      </c>
      <c r="AK16">
        <v>22.407480000000003</v>
      </c>
      <c r="AL16">
        <v>29.908049999999996</v>
      </c>
      <c r="AM16">
        <v>0</v>
      </c>
      <c r="AN16">
        <v>0</v>
      </c>
      <c r="AO16">
        <v>5.8106159999999996</v>
      </c>
      <c r="AP16">
        <v>5.3450233684428907</v>
      </c>
      <c r="AQ16">
        <v>0</v>
      </c>
      <c r="AR16">
        <v>5.8187999999999986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997.50999555885721</v>
      </c>
      <c r="DN16">
        <v>34.468391516098038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512.33567613216837</v>
      </c>
      <c r="L17">
        <v>6.6728549195529041</v>
      </c>
      <c r="M17">
        <v>63.767907342853931</v>
      </c>
      <c r="N17">
        <v>25.46221240628347</v>
      </c>
      <c r="O17">
        <v>73.284865944453742</v>
      </c>
      <c r="P17">
        <v>20.380843699839485</v>
      </c>
      <c r="Q17">
        <v>8.7752122774708408</v>
      </c>
      <c r="R17">
        <v>18.619370424597363</v>
      </c>
      <c r="S17">
        <v>11.59143116883117</v>
      </c>
      <c r="T17">
        <v>0</v>
      </c>
      <c r="U17">
        <v>51.47972952667169</v>
      </c>
      <c r="V17">
        <v>9.1029940119760475</v>
      </c>
      <c r="W17">
        <v>14.130018199356911</v>
      </c>
      <c r="X17">
        <v>64.790658004917461</v>
      </c>
      <c r="Y17">
        <v>0</v>
      </c>
      <c r="Z17">
        <v>0</v>
      </c>
      <c r="AA17">
        <v>0</v>
      </c>
      <c r="AB17">
        <v>4.0977999999999994</v>
      </c>
      <c r="AC17">
        <v>0</v>
      </c>
      <c r="AD17">
        <v>8.0067600000000017</v>
      </c>
      <c r="AE17">
        <v>21.712782000000004</v>
      </c>
      <c r="AF17">
        <v>6.1515000000000004</v>
      </c>
      <c r="AG17">
        <v>27.910727520000002</v>
      </c>
      <c r="AH17">
        <v>9.9820799999999998</v>
      </c>
      <c r="AI17">
        <v>0</v>
      </c>
      <c r="AJ17">
        <v>0</v>
      </c>
      <c r="AK17">
        <v>22.407480000000003</v>
      </c>
      <c r="AL17">
        <v>29.908049999999996</v>
      </c>
      <c r="AM17">
        <v>0</v>
      </c>
      <c r="AN17">
        <v>0</v>
      </c>
      <c r="AO17">
        <v>5.8106159999999996</v>
      </c>
      <c r="AP17">
        <v>5.3450233684428907</v>
      </c>
      <c r="AQ17">
        <v>0</v>
      </c>
      <c r="AR17">
        <v>5.8187999999999986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997.50806809068149</v>
      </c>
      <c r="DN17">
        <v>34.46832485673491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512.33567613216837</v>
      </c>
      <c r="L18">
        <v>6.6728187995470005</v>
      </c>
      <c r="M18">
        <v>63.767907342853931</v>
      </c>
      <c r="N18">
        <v>25.46221240628347</v>
      </c>
      <c r="O18">
        <v>73.284865944453742</v>
      </c>
      <c r="P18">
        <v>20.380843699839485</v>
      </c>
      <c r="Q18">
        <v>8.7752122774708408</v>
      </c>
      <c r="R18">
        <v>18.619370424597363</v>
      </c>
      <c r="S18">
        <v>11.59143116883117</v>
      </c>
      <c r="T18">
        <v>0</v>
      </c>
      <c r="U18">
        <v>51.47972952667169</v>
      </c>
      <c r="V18">
        <v>9.1029940119760475</v>
      </c>
      <c r="W18">
        <v>14.130018199356911</v>
      </c>
      <c r="X18">
        <v>64.790658004917461</v>
      </c>
      <c r="Y18">
        <v>0</v>
      </c>
      <c r="Z18">
        <v>0</v>
      </c>
      <c r="AA18">
        <v>0</v>
      </c>
      <c r="AB18">
        <v>4.0977999999999994</v>
      </c>
      <c r="AC18">
        <v>0</v>
      </c>
      <c r="AD18">
        <v>8.0067600000000017</v>
      </c>
      <c r="AE18">
        <v>21.712782000000004</v>
      </c>
      <c r="AF18">
        <v>6.1515000000000004</v>
      </c>
      <c r="AG18">
        <v>27.910727520000002</v>
      </c>
      <c r="AH18">
        <v>9.9820799999999998</v>
      </c>
      <c r="AI18">
        <v>0</v>
      </c>
      <c r="AJ18">
        <v>0</v>
      </c>
      <c r="AK18">
        <v>22.407480000000003</v>
      </c>
      <c r="AL18">
        <v>29.908049999999996</v>
      </c>
      <c r="AM18">
        <v>0</v>
      </c>
      <c r="AN18">
        <v>0</v>
      </c>
      <c r="AO18">
        <v>5.8106159999999996</v>
      </c>
      <c r="AP18">
        <v>5.3450233684428907</v>
      </c>
      <c r="AQ18">
        <v>0</v>
      </c>
      <c r="AR18">
        <v>5.8187999999999986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997.50803317744578</v>
      </c>
      <c r="DN18">
        <v>34.468323649964617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512.33567613216837</v>
      </c>
      <c r="L19">
        <v>6.6728187995470005</v>
      </c>
      <c r="M19">
        <v>63.767907342853931</v>
      </c>
      <c r="N19">
        <v>25.46221240628347</v>
      </c>
      <c r="O19">
        <v>73.284865944453742</v>
      </c>
      <c r="P19">
        <v>20.380843699839485</v>
      </c>
      <c r="Q19">
        <v>8.7752122774708408</v>
      </c>
      <c r="R19">
        <v>18.619370424597363</v>
      </c>
      <c r="S19">
        <v>11.59143116883117</v>
      </c>
      <c r="T19">
        <v>0</v>
      </c>
      <c r="U19">
        <v>51.47972952667169</v>
      </c>
      <c r="V19">
        <v>9.1029940119760475</v>
      </c>
      <c r="W19">
        <v>14.130018199356911</v>
      </c>
      <c r="X19">
        <v>64.790658004917461</v>
      </c>
      <c r="Y19">
        <v>0</v>
      </c>
      <c r="Z19">
        <v>0</v>
      </c>
      <c r="AA19">
        <v>0</v>
      </c>
      <c r="AB19">
        <v>4.0977999999999994</v>
      </c>
      <c r="AC19">
        <v>0</v>
      </c>
      <c r="AD19">
        <v>8.0067600000000017</v>
      </c>
      <c r="AE19">
        <v>21.712782000000004</v>
      </c>
      <c r="AF19">
        <v>6.1515000000000004</v>
      </c>
      <c r="AG19">
        <v>27.910727520000002</v>
      </c>
      <c r="AH19">
        <v>9.9820799999999998</v>
      </c>
      <c r="AI19">
        <v>0</v>
      </c>
      <c r="AJ19">
        <v>0</v>
      </c>
      <c r="AK19">
        <v>22.407480000000003</v>
      </c>
      <c r="AL19">
        <v>29.908049999999996</v>
      </c>
      <c r="AM19">
        <v>0</v>
      </c>
      <c r="AN19">
        <v>0</v>
      </c>
      <c r="AO19">
        <v>5.8106159999999996</v>
      </c>
      <c r="AP19">
        <v>5.3450233684428907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997.50803317744578</v>
      </c>
      <c r="DN19">
        <v>34.468323649964617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512.33227444507315</v>
      </c>
      <c r="L20">
        <v>6.67281075719632</v>
      </c>
      <c r="M20">
        <v>63.767907342853931</v>
      </c>
      <c r="N20">
        <v>25.46221240628347</v>
      </c>
      <c r="O20">
        <v>73.284865944453742</v>
      </c>
      <c r="P20">
        <v>20.380843699839485</v>
      </c>
      <c r="Q20">
        <v>8.8344591999999995</v>
      </c>
      <c r="R20">
        <v>18.619370424597363</v>
      </c>
      <c r="S20">
        <v>11.586733444629939</v>
      </c>
      <c r="T20">
        <v>0</v>
      </c>
      <c r="U20">
        <v>51.47972952667169</v>
      </c>
      <c r="V20">
        <v>9.1029940119760475</v>
      </c>
      <c r="W20">
        <v>14.130018199356911</v>
      </c>
      <c r="X20">
        <v>64.790658004917461</v>
      </c>
      <c r="Y20">
        <v>0</v>
      </c>
      <c r="Z20">
        <v>0</v>
      </c>
      <c r="AA20">
        <v>0</v>
      </c>
      <c r="AB20">
        <v>4.0977999999999994</v>
      </c>
      <c r="AC20">
        <v>4.25068</v>
      </c>
      <c r="AD20">
        <v>8.0067600000000017</v>
      </c>
      <c r="AE20">
        <v>21.712782000000004</v>
      </c>
      <c r="AF20">
        <v>6.1515000000000004</v>
      </c>
      <c r="AG20">
        <v>27.910727520000002</v>
      </c>
      <c r="AH20">
        <v>9.9820799999999998</v>
      </c>
      <c r="AI20">
        <v>0</v>
      </c>
      <c r="AJ20">
        <v>0</v>
      </c>
      <c r="AK20">
        <v>22.407480000000003</v>
      </c>
      <c r="AL20">
        <v>29.908049999999996</v>
      </c>
      <c r="AM20">
        <v>0</v>
      </c>
      <c r="AN20">
        <v>0</v>
      </c>
      <c r="AO20">
        <v>5.8106159999999996</v>
      </c>
      <c r="AP20">
        <v>5.3450233684428907</v>
      </c>
      <c r="AQ20">
        <v>0</v>
      </c>
      <c r="AR20">
        <v>5.8187999999999986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1001.6661717324627</v>
      </c>
      <c r="DN20">
        <v>34.612004563829558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512.33227444507315</v>
      </c>
      <c r="L21">
        <v>6.6729025948760921</v>
      </c>
      <c r="M21">
        <v>63.767907342853931</v>
      </c>
      <c r="N21">
        <v>25.46221240628347</v>
      </c>
      <c r="O21">
        <v>73.284865944453742</v>
      </c>
      <c r="P21">
        <v>20.380843699839485</v>
      </c>
      <c r="Q21">
        <v>8.7829432432432437</v>
      </c>
      <c r="R21">
        <v>18.619370424597363</v>
      </c>
      <c r="S21">
        <v>11.586733444629939</v>
      </c>
      <c r="T21">
        <v>0</v>
      </c>
      <c r="U21">
        <v>51.47972952667169</v>
      </c>
      <c r="V21">
        <v>9.1029940119760475</v>
      </c>
      <c r="W21">
        <v>14.130018199356911</v>
      </c>
      <c r="X21">
        <v>64.790658004917461</v>
      </c>
      <c r="Y21">
        <v>0</v>
      </c>
      <c r="Z21">
        <v>0</v>
      </c>
      <c r="AA21">
        <v>0</v>
      </c>
      <c r="AB21">
        <v>4.0977999999999994</v>
      </c>
      <c r="AC21">
        <v>4.25068</v>
      </c>
      <c r="AD21">
        <v>8.0067600000000017</v>
      </c>
      <c r="AE21">
        <v>21.712782000000004</v>
      </c>
      <c r="AF21">
        <v>6.1515000000000004</v>
      </c>
      <c r="AG21">
        <v>27.910727520000002</v>
      </c>
      <c r="AH21">
        <v>9.9820799999999998</v>
      </c>
      <c r="AI21">
        <v>0</v>
      </c>
      <c r="AJ21">
        <v>0</v>
      </c>
      <c r="AK21">
        <v>22.407480000000003</v>
      </c>
      <c r="AL21">
        <v>29.908049999999996</v>
      </c>
      <c r="AM21">
        <v>0</v>
      </c>
      <c r="AN21">
        <v>0</v>
      </c>
      <c r="AO21">
        <v>5.8106159999999996</v>
      </c>
      <c r="AP21">
        <v>5.3450233684428907</v>
      </c>
      <c r="AQ21">
        <v>0</v>
      </c>
      <c r="AR21">
        <v>7.2734999999999976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1003.0225779650206</v>
      </c>
      <c r="DN21">
        <v>34.658874212194704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512.33227444507315</v>
      </c>
      <c r="L22">
        <v>6.67281075719632</v>
      </c>
      <c r="M22">
        <v>63.767907342853931</v>
      </c>
      <c r="N22">
        <v>25.46221240628347</v>
      </c>
      <c r="O22">
        <v>73.284865944453742</v>
      </c>
      <c r="P22">
        <v>20.380843699839485</v>
      </c>
      <c r="Q22">
        <v>8.7829432432432437</v>
      </c>
      <c r="R22">
        <v>18.619370424597363</v>
      </c>
      <c r="S22">
        <v>11.586733444629939</v>
      </c>
      <c r="T22">
        <v>0</v>
      </c>
      <c r="U22">
        <v>51.47972952667169</v>
      </c>
      <c r="V22">
        <v>9.1029940119760475</v>
      </c>
      <c r="W22">
        <v>14.130018199356911</v>
      </c>
      <c r="X22">
        <v>64.790658004917461</v>
      </c>
      <c r="Y22">
        <v>0</v>
      </c>
      <c r="Z22">
        <v>0</v>
      </c>
      <c r="AA22">
        <v>0</v>
      </c>
      <c r="AB22">
        <v>4.0977999999999994</v>
      </c>
      <c r="AC22">
        <v>4.25068</v>
      </c>
      <c r="AD22">
        <v>8.0067600000000017</v>
      </c>
      <c r="AE22">
        <v>21.712782000000004</v>
      </c>
      <c r="AF22">
        <v>6.1515000000000004</v>
      </c>
      <c r="AG22">
        <v>27.910727520000002</v>
      </c>
      <c r="AH22">
        <v>19.96416</v>
      </c>
      <c r="AI22">
        <v>0</v>
      </c>
      <c r="AJ22">
        <v>0</v>
      </c>
      <c r="AK22">
        <v>22.407480000000003</v>
      </c>
      <c r="AL22">
        <v>29.908049999999996</v>
      </c>
      <c r="AM22">
        <v>0</v>
      </c>
      <c r="AN22">
        <v>0</v>
      </c>
      <c r="AO22">
        <v>5.8106159999999996</v>
      </c>
      <c r="AP22">
        <v>5.3450233684428907</v>
      </c>
      <c r="AQ22">
        <v>0</v>
      </c>
      <c r="AR22">
        <v>7.2734999999999976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1012.671167810813</v>
      </c>
      <c r="DN22">
        <v>34.992272528722538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512.33227444507315</v>
      </c>
      <c r="L23">
        <v>6.6729025948760921</v>
      </c>
      <c r="M23">
        <v>63.767907342853931</v>
      </c>
      <c r="N23">
        <v>25.46221240628347</v>
      </c>
      <c r="O23">
        <v>73.284865944453742</v>
      </c>
      <c r="P23">
        <v>20.380843699839485</v>
      </c>
      <c r="Q23">
        <v>8.7829432432432437</v>
      </c>
      <c r="R23">
        <v>18.616605478678338</v>
      </c>
      <c r="S23">
        <v>11.586733444629939</v>
      </c>
      <c r="T23">
        <v>0</v>
      </c>
      <c r="U23">
        <v>51.47972952667169</v>
      </c>
      <c r="V23">
        <v>9.1029940119760475</v>
      </c>
      <c r="W23">
        <v>14.130018199356911</v>
      </c>
      <c r="X23">
        <v>64.790658004917461</v>
      </c>
      <c r="Y23">
        <v>0</v>
      </c>
      <c r="Z23">
        <v>2.8638167999999999</v>
      </c>
      <c r="AA23">
        <v>0</v>
      </c>
      <c r="AB23">
        <v>8.1955999999999989</v>
      </c>
      <c r="AC23">
        <v>4.25068</v>
      </c>
      <c r="AD23">
        <v>8.0067600000000017</v>
      </c>
      <c r="AE23">
        <v>21.712782000000004</v>
      </c>
      <c r="AF23">
        <v>6.1515000000000004</v>
      </c>
      <c r="AG23">
        <v>27.910727520000002</v>
      </c>
      <c r="AH23">
        <v>19.96416</v>
      </c>
      <c r="AI23">
        <v>0</v>
      </c>
      <c r="AJ23">
        <v>0</v>
      </c>
      <c r="AK23">
        <v>22.407480000000003</v>
      </c>
      <c r="AL23">
        <v>29.908049999999996</v>
      </c>
      <c r="AM23">
        <v>0</v>
      </c>
      <c r="AN23">
        <v>0</v>
      </c>
      <c r="AO23">
        <v>5.8106159999999996</v>
      </c>
      <c r="AP23">
        <v>5.3450233684428907</v>
      </c>
      <c r="AQ23">
        <v>0</v>
      </c>
      <c r="AR23">
        <v>7.2734999999999976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1019.3976823488731</v>
      </c>
      <c r="DN23">
        <v>35.224701682423259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519.50121522152324</v>
      </c>
      <c r="L24">
        <v>6.67281075719632</v>
      </c>
      <c r="M24">
        <v>63.767907342853931</v>
      </c>
      <c r="N24">
        <v>25.46221240628347</v>
      </c>
      <c r="O24">
        <v>73.284865944453742</v>
      </c>
      <c r="P24">
        <v>20.380843699839485</v>
      </c>
      <c r="Q24">
        <v>8.7829432432432437</v>
      </c>
      <c r="R24">
        <v>18.616605478678338</v>
      </c>
      <c r="S24">
        <v>11.586733444629939</v>
      </c>
      <c r="T24">
        <v>0</v>
      </c>
      <c r="U24">
        <v>51.47972952667169</v>
      </c>
      <c r="V24">
        <v>9.1029083612040136</v>
      </c>
      <c r="W24">
        <v>14.130018199356911</v>
      </c>
      <c r="X24">
        <v>64.790658004917461</v>
      </c>
      <c r="Y24">
        <v>0</v>
      </c>
      <c r="Z24">
        <v>2.8638167999999999</v>
      </c>
      <c r="AA24">
        <v>0</v>
      </c>
      <c r="AB24">
        <v>8.1955999999999989</v>
      </c>
      <c r="AC24">
        <v>4.25068</v>
      </c>
      <c r="AD24">
        <v>8.0067600000000017</v>
      </c>
      <c r="AE24">
        <v>21.712782000000004</v>
      </c>
      <c r="AF24">
        <v>6.1515000000000004</v>
      </c>
      <c r="AG24">
        <v>27.910727520000002</v>
      </c>
      <c r="AH24">
        <v>19.96416</v>
      </c>
      <c r="AI24">
        <v>0</v>
      </c>
      <c r="AJ24">
        <v>0</v>
      </c>
      <c r="AK24">
        <v>22.407480000000003</v>
      </c>
      <c r="AL24">
        <v>29.908049999999996</v>
      </c>
      <c r="AM24">
        <v>0</v>
      </c>
      <c r="AN24">
        <v>0</v>
      </c>
      <c r="AO24">
        <v>5.8106159999999996</v>
      </c>
      <c r="AP24">
        <v>5.3450233684428907</v>
      </c>
      <c r="AQ24">
        <v>0</v>
      </c>
      <c r="AR24">
        <v>21.335599999999996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1039.9194348764631</v>
      </c>
      <c r="DN24">
        <v>35.933812442831439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512.33206299900291</v>
      </c>
      <c r="L25">
        <v>6.672849634393681</v>
      </c>
      <c r="M25">
        <v>63.767907342853931</v>
      </c>
      <c r="N25">
        <v>25.46221240628347</v>
      </c>
      <c r="O25">
        <v>73.284865944453742</v>
      </c>
      <c r="P25">
        <v>20.380843699839485</v>
      </c>
      <c r="Q25">
        <v>8.7829432432432437</v>
      </c>
      <c r="R25">
        <v>18.616605478678338</v>
      </c>
      <c r="S25">
        <v>11.586733444629939</v>
      </c>
      <c r="T25">
        <v>0</v>
      </c>
      <c r="U25">
        <v>51.47972952667169</v>
      </c>
      <c r="V25">
        <v>9.1029083612040136</v>
      </c>
      <c r="W25">
        <v>14.130018199356911</v>
      </c>
      <c r="X25">
        <v>64.790658004917461</v>
      </c>
      <c r="Y25">
        <v>0</v>
      </c>
      <c r="Z25">
        <v>0.48309999999999997</v>
      </c>
      <c r="AA25">
        <v>0</v>
      </c>
      <c r="AB25">
        <v>8.1955999999999989</v>
      </c>
      <c r="AC25">
        <v>4.25068</v>
      </c>
      <c r="AD25">
        <v>8.0067600000000017</v>
      </c>
      <c r="AE25">
        <v>21.712782000000004</v>
      </c>
      <c r="AF25">
        <v>6.1515000000000004</v>
      </c>
      <c r="AG25">
        <v>27.910727520000002</v>
      </c>
      <c r="AH25">
        <v>19.96416</v>
      </c>
      <c r="AI25">
        <v>0</v>
      </c>
      <c r="AJ25">
        <v>0</v>
      </c>
      <c r="AK25">
        <v>22.407480000000003</v>
      </c>
      <c r="AL25">
        <v>29.908049999999996</v>
      </c>
      <c r="AM25">
        <v>0</v>
      </c>
      <c r="AN25">
        <v>0</v>
      </c>
      <c r="AO25">
        <v>5.8106159999999996</v>
      </c>
      <c r="AP25">
        <v>5.3450233684428907</v>
      </c>
      <c r="AQ25">
        <v>0</v>
      </c>
      <c r="AR25">
        <v>21.335599999999996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1030.6885690750823</v>
      </c>
      <c r="DN25">
        <v>35.61484809888907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512.33206299900291</v>
      </c>
      <c r="L26">
        <v>6.67281075719632</v>
      </c>
      <c r="M26">
        <v>63.767907342853931</v>
      </c>
      <c r="N26">
        <v>25.46221240628347</v>
      </c>
      <c r="O26">
        <v>73.284865944453742</v>
      </c>
      <c r="P26">
        <v>20.380843699839485</v>
      </c>
      <c r="Q26">
        <v>8.7829432432432437</v>
      </c>
      <c r="R26">
        <v>18.616605478678338</v>
      </c>
      <c r="S26">
        <v>11.586733444629939</v>
      </c>
      <c r="T26">
        <v>0</v>
      </c>
      <c r="U26">
        <v>51.47972952667169</v>
      </c>
      <c r="V26">
        <v>9.1029083612040136</v>
      </c>
      <c r="W26">
        <v>14.130018199356911</v>
      </c>
      <c r="X26">
        <v>64.790658004917461</v>
      </c>
      <c r="Y26">
        <v>0</v>
      </c>
      <c r="Z26">
        <v>0.96619999999999995</v>
      </c>
      <c r="AA26">
        <v>0</v>
      </c>
      <c r="AB26">
        <v>8.1955999999999989</v>
      </c>
      <c r="AC26">
        <v>4.25068</v>
      </c>
      <c r="AD26">
        <v>8.0067600000000017</v>
      </c>
      <c r="AE26">
        <v>21.712782000000004</v>
      </c>
      <c r="AF26">
        <v>6.1515000000000004</v>
      </c>
      <c r="AG26">
        <v>27.910727520000002</v>
      </c>
      <c r="AH26">
        <v>27.034799999999997</v>
      </c>
      <c r="AI26">
        <v>0</v>
      </c>
      <c r="AJ26">
        <v>0</v>
      </c>
      <c r="AK26">
        <v>22.407480000000003</v>
      </c>
      <c r="AL26">
        <v>29.908049999999996</v>
      </c>
      <c r="AM26">
        <v>0</v>
      </c>
      <c r="AN26">
        <v>0</v>
      </c>
      <c r="AO26">
        <v>5.8106159999999996</v>
      </c>
      <c r="AP26">
        <v>5.3450233684428907</v>
      </c>
      <c r="AQ26">
        <v>10.4808</v>
      </c>
      <c r="AR26">
        <v>6.7885999999999997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1034.0595874844987</v>
      </c>
      <c r="DN26">
        <v>35.73133081227563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512.33227444507315</v>
      </c>
      <c r="L27">
        <v>6.67281075719632</v>
      </c>
      <c r="M27">
        <v>63.767907342853931</v>
      </c>
      <c r="N27">
        <v>25.46221240628347</v>
      </c>
      <c r="O27">
        <v>73.284865944453742</v>
      </c>
      <c r="P27">
        <v>20.380843699839485</v>
      </c>
      <c r="Q27">
        <v>8.7829432432432437</v>
      </c>
      <c r="R27">
        <v>18.616605478678338</v>
      </c>
      <c r="S27">
        <v>11.586733444629939</v>
      </c>
      <c r="T27">
        <v>0</v>
      </c>
      <c r="U27">
        <v>51.47972952667169</v>
      </c>
      <c r="V27">
        <v>9.1029940119760475</v>
      </c>
      <c r="W27">
        <v>14.130018199356911</v>
      </c>
      <c r="X27">
        <v>64.790658004917461</v>
      </c>
      <c r="Y27">
        <v>0</v>
      </c>
      <c r="Z27">
        <v>1.4492999999999996</v>
      </c>
      <c r="AA27">
        <v>0</v>
      </c>
      <c r="AB27">
        <v>8.1955999999999989</v>
      </c>
      <c r="AC27">
        <v>4.25068</v>
      </c>
      <c r="AD27">
        <v>8.0067600000000017</v>
      </c>
      <c r="AE27">
        <v>21.712782000000004</v>
      </c>
      <c r="AF27">
        <v>6.1515000000000004</v>
      </c>
      <c r="AG27">
        <v>27.910727520000002</v>
      </c>
      <c r="AH27">
        <v>33.273599999999995</v>
      </c>
      <c r="AI27">
        <v>0</v>
      </c>
      <c r="AJ27">
        <v>0</v>
      </c>
      <c r="AK27">
        <v>22.407480000000003</v>
      </c>
      <c r="AL27">
        <v>29.908049999999996</v>
      </c>
      <c r="AM27">
        <v>0</v>
      </c>
      <c r="AN27">
        <v>0</v>
      </c>
      <c r="AO27">
        <v>5.8106159999999996</v>
      </c>
      <c r="AP27">
        <v>5.3450233684428907</v>
      </c>
      <c r="AQ27">
        <v>21.572980000000001</v>
      </c>
      <c r="AR27">
        <v>6.7885999999999997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1051.2789644562915</v>
      </c>
      <c r="DN27">
        <v>36.326330937325167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512.3386072023518</v>
      </c>
      <c r="L28">
        <v>6.6729025948760921</v>
      </c>
      <c r="M28">
        <v>63.767907342853931</v>
      </c>
      <c r="N28">
        <v>25.46221240628347</v>
      </c>
      <c r="O28">
        <v>73.284865944453742</v>
      </c>
      <c r="P28">
        <v>20.380843699839485</v>
      </c>
      <c r="Q28">
        <v>8.7829946257197697</v>
      </c>
      <c r="R28">
        <v>18.617613516367477</v>
      </c>
      <c r="S28">
        <v>11.990559038509318</v>
      </c>
      <c r="T28">
        <v>0</v>
      </c>
      <c r="U28">
        <v>51.47972952667169</v>
      </c>
      <c r="V28">
        <v>9.1029940119760475</v>
      </c>
      <c r="W28">
        <v>14.130018199356911</v>
      </c>
      <c r="X28">
        <v>64.790658004917461</v>
      </c>
      <c r="Y28">
        <v>0</v>
      </c>
      <c r="Z28">
        <v>8.5914503999999994</v>
      </c>
      <c r="AA28">
        <v>0</v>
      </c>
      <c r="AB28">
        <v>8.1955999999999989</v>
      </c>
      <c r="AC28">
        <v>4.25068</v>
      </c>
      <c r="AD28">
        <v>8.0067600000000017</v>
      </c>
      <c r="AE28">
        <v>21.712782000000004</v>
      </c>
      <c r="AF28">
        <v>6.1515000000000004</v>
      </c>
      <c r="AG28">
        <v>27.910727520000002</v>
      </c>
      <c r="AH28">
        <v>41.092895999999996</v>
      </c>
      <c r="AI28">
        <v>0</v>
      </c>
      <c r="AJ28">
        <v>0</v>
      </c>
      <c r="AK28">
        <v>22.407480000000003</v>
      </c>
      <c r="AL28">
        <v>29.908049999999996</v>
      </c>
      <c r="AM28">
        <v>0</v>
      </c>
      <c r="AN28">
        <v>0</v>
      </c>
      <c r="AO28">
        <v>5.8106159999999996</v>
      </c>
      <c r="AP28">
        <v>5.3450233684428907</v>
      </c>
      <c r="AQ28">
        <v>21.572980000000001</v>
      </c>
      <c r="AR28">
        <v>6.7885999999999997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1066.1382703787756</v>
      </c>
      <c r="DN28">
        <v>36.839781023844552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512.34039824776676</v>
      </c>
      <c r="L29">
        <v>6.7556516574443553</v>
      </c>
      <c r="M29">
        <v>63.767907342853931</v>
      </c>
      <c r="N29">
        <v>25.46221240628347</v>
      </c>
      <c r="O29">
        <v>73.284865944453742</v>
      </c>
      <c r="P29">
        <v>20.380843699839485</v>
      </c>
      <c r="Q29">
        <v>8.7829946257197697</v>
      </c>
      <c r="R29">
        <v>18.617613516367477</v>
      </c>
      <c r="S29">
        <v>11.589617021276595</v>
      </c>
      <c r="T29">
        <v>0</v>
      </c>
      <c r="U29">
        <v>51.47972952667169</v>
      </c>
      <c r="V29">
        <v>9.1029940119760475</v>
      </c>
      <c r="W29">
        <v>14.130018199356911</v>
      </c>
      <c r="X29">
        <v>64.790658004917461</v>
      </c>
      <c r="Y29">
        <v>0</v>
      </c>
      <c r="Z29">
        <v>8.5914503999999994</v>
      </c>
      <c r="AA29">
        <v>6.1420439766520554</v>
      </c>
      <c r="AB29">
        <v>8.1955999999999989</v>
      </c>
      <c r="AC29">
        <v>4.25068</v>
      </c>
      <c r="AD29">
        <v>8.0067600000000017</v>
      </c>
      <c r="AE29">
        <v>21.712782000000004</v>
      </c>
      <c r="AF29">
        <v>6.1515000000000004</v>
      </c>
      <c r="AG29">
        <v>27.910727520000002</v>
      </c>
      <c r="AH29">
        <v>47.830799999999996</v>
      </c>
      <c r="AI29">
        <v>0</v>
      </c>
      <c r="AJ29">
        <v>0</v>
      </c>
      <c r="AK29">
        <v>22.407480000000003</v>
      </c>
      <c r="AL29">
        <v>18.204899999999999</v>
      </c>
      <c r="AM29">
        <v>0</v>
      </c>
      <c r="AN29">
        <v>0</v>
      </c>
      <c r="AO29">
        <v>5.8106159999999996</v>
      </c>
      <c r="AP29">
        <v>5.3450233684428907</v>
      </c>
      <c r="AQ29">
        <v>21.572980000000001</v>
      </c>
      <c r="AR29">
        <v>6.7885999999999997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1066.9697901719483</v>
      </c>
      <c r="DN29">
        <v>36.868657298074424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512.333430035741</v>
      </c>
      <c r="L30">
        <v>6.7556516574443553</v>
      </c>
      <c r="M30">
        <v>63.767907342853931</v>
      </c>
      <c r="N30">
        <v>25.46221240628347</v>
      </c>
      <c r="O30">
        <v>73.284865944453742</v>
      </c>
      <c r="P30">
        <v>20.380843699839485</v>
      </c>
      <c r="Q30">
        <v>8.7829946257197697</v>
      </c>
      <c r="R30">
        <v>18.617613516367477</v>
      </c>
      <c r="S30">
        <v>11.589617021276595</v>
      </c>
      <c r="T30">
        <v>0</v>
      </c>
      <c r="U30">
        <v>51.47972952667169</v>
      </c>
      <c r="V30">
        <v>9.1029940119760475</v>
      </c>
      <c r="W30">
        <v>14.130018199356911</v>
      </c>
      <c r="X30">
        <v>64.790658004917461</v>
      </c>
      <c r="Y30">
        <v>0</v>
      </c>
      <c r="Z30">
        <v>8.5914503999999994</v>
      </c>
      <c r="AA30">
        <v>6.1420439766520554</v>
      </c>
      <c r="AB30">
        <v>8.1955999999999989</v>
      </c>
      <c r="AC30">
        <v>4.25068</v>
      </c>
      <c r="AD30">
        <v>8.0067600000000017</v>
      </c>
      <c r="AE30">
        <v>21.712782000000004</v>
      </c>
      <c r="AF30">
        <v>6.1515000000000004</v>
      </c>
      <c r="AG30">
        <v>27.910727520000002</v>
      </c>
      <c r="AH30">
        <v>47.830799999999996</v>
      </c>
      <c r="AI30">
        <v>0</v>
      </c>
      <c r="AJ30">
        <v>0</v>
      </c>
      <c r="AK30">
        <v>22.407480000000003</v>
      </c>
      <c r="AL30">
        <v>18.204899999999999</v>
      </c>
      <c r="AM30">
        <v>0</v>
      </c>
      <c r="AN30">
        <v>0</v>
      </c>
      <c r="AO30">
        <v>5.8106159999999996</v>
      </c>
      <c r="AP30">
        <v>5.3450233684428907</v>
      </c>
      <c r="AQ30">
        <v>21.572980000000001</v>
      </c>
      <c r="AR30">
        <v>6.7885999999999997</v>
      </c>
      <c r="AS30">
        <v>4.7263999999999999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1067.2485887053037</v>
      </c>
      <c r="DN30">
        <v>36.878290552693279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512.3386072023518</v>
      </c>
      <c r="L31">
        <v>6.8281479267116678</v>
      </c>
      <c r="M31">
        <v>63.767907342853931</v>
      </c>
      <c r="N31">
        <v>25.46221240628347</v>
      </c>
      <c r="O31">
        <v>73.284865944453742</v>
      </c>
      <c r="P31">
        <v>20.380843699839485</v>
      </c>
      <c r="Q31">
        <v>9.0824272534965029</v>
      </c>
      <c r="R31">
        <v>18.617613516367477</v>
      </c>
      <c r="S31">
        <v>11.589617021276595</v>
      </c>
      <c r="T31">
        <v>0</v>
      </c>
      <c r="U31">
        <v>51.47972952667169</v>
      </c>
      <c r="V31">
        <v>9.1029940119760475</v>
      </c>
      <c r="W31">
        <v>14.130018199356911</v>
      </c>
      <c r="X31">
        <v>64.783143540921515</v>
      </c>
      <c r="Y31">
        <v>0</v>
      </c>
      <c r="Z31">
        <v>8.5914503999999994</v>
      </c>
      <c r="AA31">
        <v>12.318788766731524</v>
      </c>
      <c r="AB31">
        <v>8.1955999999999989</v>
      </c>
      <c r="AC31">
        <v>4.25068</v>
      </c>
      <c r="AD31">
        <v>8.0067600000000017</v>
      </c>
      <c r="AE31">
        <v>21.712782000000004</v>
      </c>
      <c r="AF31">
        <v>6.1515000000000004</v>
      </c>
      <c r="AG31">
        <v>27.910727520000002</v>
      </c>
      <c r="AH31">
        <v>47.830799999999996</v>
      </c>
      <c r="AI31">
        <v>0</v>
      </c>
      <c r="AJ31">
        <v>0</v>
      </c>
      <c r="AK31">
        <v>22.407480000000003</v>
      </c>
      <c r="AL31">
        <v>18.204899999999999</v>
      </c>
      <c r="AM31">
        <v>0</v>
      </c>
      <c r="AN31">
        <v>0</v>
      </c>
      <c r="AO31">
        <v>5.8106159999999996</v>
      </c>
      <c r="AP31">
        <v>5.3450233684428907</v>
      </c>
      <c r="AQ31">
        <v>10.786490000000001</v>
      </c>
      <c r="AR31">
        <v>6.7885999999999997</v>
      </c>
      <c r="AS31">
        <v>4.7263999999999999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1063.1499170468035</v>
      </c>
      <c r="DN31">
        <v>36.736808600931987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512.3386072023518</v>
      </c>
      <c r="L32">
        <v>6.8281479267116678</v>
      </c>
      <c r="M32">
        <v>63.767907342853931</v>
      </c>
      <c r="N32">
        <v>25.46221240628347</v>
      </c>
      <c r="O32">
        <v>73.284865944453742</v>
      </c>
      <c r="P32">
        <v>20.380843699839485</v>
      </c>
      <c r="Q32">
        <v>9.0824272534965029</v>
      </c>
      <c r="R32">
        <v>18.617613516367477</v>
      </c>
      <c r="S32">
        <v>11.589617021276595</v>
      </c>
      <c r="T32">
        <v>0</v>
      </c>
      <c r="U32">
        <v>51.47972952667169</v>
      </c>
      <c r="V32">
        <v>9.1029940119760475</v>
      </c>
      <c r="W32">
        <v>14.130018199356911</v>
      </c>
      <c r="X32">
        <v>64.783143540921515</v>
      </c>
      <c r="Y32">
        <v>0</v>
      </c>
      <c r="Z32">
        <v>2.8638167999999999</v>
      </c>
      <c r="AA32">
        <v>12.318788766731524</v>
      </c>
      <c r="AB32">
        <v>8.1955999999999989</v>
      </c>
      <c r="AC32">
        <v>4.25068</v>
      </c>
      <c r="AD32">
        <v>8.0067600000000017</v>
      </c>
      <c r="AE32">
        <v>21.712782000000004</v>
      </c>
      <c r="AF32">
        <v>6.1515000000000004</v>
      </c>
      <c r="AG32">
        <v>27.910727520000002</v>
      </c>
      <c r="AH32">
        <v>47.830799999999996</v>
      </c>
      <c r="AI32">
        <v>0</v>
      </c>
      <c r="AJ32">
        <v>0</v>
      </c>
      <c r="AK32">
        <v>22.407480000000003</v>
      </c>
      <c r="AL32">
        <v>18.204899999999999</v>
      </c>
      <c r="AM32">
        <v>0</v>
      </c>
      <c r="AN32">
        <v>0</v>
      </c>
      <c r="AO32">
        <v>5.8106159999999996</v>
      </c>
      <c r="AP32">
        <v>5.3450233684428907</v>
      </c>
      <c r="AQ32">
        <v>0</v>
      </c>
      <c r="AR32">
        <v>6.7885999999999997</v>
      </c>
      <c r="AS32">
        <v>14.009049424323518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1056.1599732510695</v>
      </c>
      <c r="DN32">
        <v>36.495278220989505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512.3386072023518</v>
      </c>
      <c r="L33">
        <v>6.8281479267116678</v>
      </c>
      <c r="M33">
        <v>63.767907342853931</v>
      </c>
      <c r="N33">
        <v>25.46221240628347</v>
      </c>
      <c r="O33">
        <v>73.284865944453742</v>
      </c>
      <c r="P33">
        <v>20.380843699839485</v>
      </c>
      <c r="Q33">
        <v>9.0833847496683671</v>
      </c>
      <c r="R33">
        <v>18.617613516367477</v>
      </c>
      <c r="S33">
        <v>11.589617021276595</v>
      </c>
      <c r="T33">
        <v>0</v>
      </c>
      <c r="U33">
        <v>51.47972952667169</v>
      </c>
      <c r="V33">
        <v>9.1029940119760475</v>
      </c>
      <c r="W33">
        <v>14.130018199356911</v>
      </c>
      <c r="X33">
        <v>64.783143540921515</v>
      </c>
      <c r="Y33">
        <v>0</v>
      </c>
      <c r="Z33">
        <v>2.8638167999999999</v>
      </c>
      <c r="AA33">
        <v>12.318788766731524</v>
      </c>
      <c r="AB33">
        <v>8.1955999999999989</v>
      </c>
      <c r="AC33">
        <v>4.25068</v>
      </c>
      <c r="AD33">
        <v>8.0067600000000017</v>
      </c>
      <c r="AE33">
        <v>21.712782000000004</v>
      </c>
      <c r="AF33">
        <v>6.1515000000000004</v>
      </c>
      <c r="AG33">
        <v>27.910727520000002</v>
      </c>
      <c r="AH33">
        <v>41.092895999999996</v>
      </c>
      <c r="AI33">
        <v>0</v>
      </c>
      <c r="AJ33">
        <v>0</v>
      </c>
      <c r="AK33">
        <v>22.407480000000003</v>
      </c>
      <c r="AL33">
        <v>18.204899999999999</v>
      </c>
      <c r="AM33">
        <v>0</v>
      </c>
      <c r="AN33">
        <v>0</v>
      </c>
      <c r="AO33">
        <v>5.8106159999999996</v>
      </c>
      <c r="AP33">
        <v>5.3450233684428907</v>
      </c>
      <c r="AQ33">
        <v>0</v>
      </c>
      <c r="AR33">
        <v>21.335599999999996</v>
      </c>
      <c r="AS33">
        <v>14.009049424323518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1063.7091711339926</v>
      </c>
      <c r="DN33">
        <v>36.7561338342379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512.33529794428432</v>
      </c>
      <c r="L34">
        <v>6.8901747618329905</v>
      </c>
      <c r="M34">
        <v>63.767907342853931</v>
      </c>
      <c r="N34">
        <v>25.46221240628347</v>
      </c>
      <c r="O34">
        <v>73.284865944453742</v>
      </c>
      <c r="P34">
        <v>20.380843699839485</v>
      </c>
      <c r="Q34">
        <v>9.0833846790452597</v>
      </c>
      <c r="R34">
        <v>18.617613516367477</v>
      </c>
      <c r="S34">
        <v>11.589617021276595</v>
      </c>
      <c r="T34">
        <v>0</v>
      </c>
      <c r="U34">
        <v>51.47972952667169</v>
      </c>
      <c r="V34">
        <v>9.1029940119760475</v>
      </c>
      <c r="W34">
        <v>14.130018199356911</v>
      </c>
      <c r="X34">
        <v>64.783143540921515</v>
      </c>
      <c r="Y34">
        <v>0</v>
      </c>
      <c r="Z34">
        <v>2.8638167999999999</v>
      </c>
      <c r="AA34">
        <v>12.318788766731524</v>
      </c>
      <c r="AB34">
        <v>8.1955999999999989</v>
      </c>
      <c r="AC34">
        <v>4.25068</v>
      </c>
      <c r="AD34">
        <v>8.0067600000000017</v>
      </c>
      <c r="AE34">
        <v>21.712782000000004</v>
      </c>
      <c r="AF34">
        <v>6.1515000000000004</v>
      </c>
      <c r="AG34">
        <v>27.910727520000002</v>
      </c>
      <c r="AH34">
        <v>37.4328</v>
      </c>
      <c r="AI34">
        <v>0</v>
      </c>
      <c r="AJ34">
        <v>0</v>
      </c>
      <c r="AK34">
        <v>22.407480000000003</v>
      </c>
      <c r="AL34">
        <v>18.204899999999999</v>
      </c>
      <c r="AM34">
        <v>0</v>
      </c>
      <c r="AN34">
        <v>0</v>
      </c>
      <c r="AO34">
        <v>5.8106159999999996</v>
      </c>
      <c r="AP34">
        <v>5.3450233684428907</v>
      </c>
      <c r="AQ34">
        <v>0</v>
      </c>
      <c r="AR34">
        <v>21.335599999999996</v>
      </c>
      <c r="AS34">
        <v>14.009049424323518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1060.2280786421013</v>
      </c>
      <c r="DN34">
        <v>36.635847832560046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449.99824321686515</v>
      </c>
      <c r="L35">
        <v>3.4760964926291353</v>
      </c>
      <c r="M35">
        <v>63.767907342853931</v>
      </c>
      <c r="N35">
        <v>25.46221240628347</v>
      </c>
      <c r="O35">
        <v>73.284865944453742</v>
      </c>
      <c r="P35">
        <v>20.380843699839485</v>
      </c>
      <c r="Q35">
        <v>5.1928020909090913</v>
      </c>
      <c r="R35">
        <v>18.621051248357421</v>
      </c>
      <c r="S35">
        <v>5.6797979591673347</v>
      </c>
      <c r="T35">
        <v>0</v>
      </c>
      <c r="U35">
        <v>51.47972952667169</v>
      </c>
      <c r="V35">
        <v>9.1045999999999996</v>
      </c>
      <c r="W35">
        <v>14.61649354086116</v>
      </c>
      <c r="X35">
        <v>64.999019089101949</v>
      </c>
      <c r="Y35">
        <v>0</v>
      </c>
      <c r="Z35">
        <v>2.8638167999999999</v>
      </c>
      <c r="AA35">
        <v>6.1420439766520554</v>
      </c>
      <c r="AB35">
        <v>8.1955999999999989</v>
      </c>
      <c r="AC35">
        <v>4.25068</v>
      </c>
      <c r="AD35">
        <v>8.0067600000000017</v>
      </c>
      <c r="AE35">
        <v>21.712782000000004</v>
      </c>
      <c r="AF35">
        <v>6.1515000000000004</v>
      </c>
      <c r="AG35">
        <v>27.910727520000002</v>
      </c>
      <c r="AH35">
        <v>27.034799999999997</v>
      </c>
      <c r="AI35">
        <v>1.3977499999999996</v>
      </c>
      <c r="AJ35">
        <v>0</v>
      </c>
      <c r="AK35">
        <v>22.407480000000003</v>
      </c>
      <c r="AL35">
        <v>26.873899999999995</v>
      </c>
      <c r="AM35">
        <v>0</v>
      </c>
      <c r="AN35">
        <v>0</v>
      </c>
      <c r="AO35">
        <v>5.8106159999999996</v>
      </c>
      <c r="AP35">
        <v>5.3450233684428907</v>
      </c>
      <c r="AQ35">
        <v>0</v>
      </c>
      <c r="AR35">
        <v>6.7885999999999997</v>
      </c>
      <c r="AS35">
        <v>14.009049424323518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967.53211414215093</v>
      </c>
      <c r="DN35">
        <v>33.432677505261154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399.99827575058731</v>
      </c>
      <c r="L36">
        <v>3.4760964926291353</v>
      </c>
      <c r="M36">
        <v>63.767907342853931</v>
      </c>
      <c r="N36">
        <v>25.46221240628347</v>
      </c>
      <c r="O36">
        <v>73.284865944453742</v>
      </c>
      <c r="P36">
        <v>20.380843699839485</v>
      </c>
      <c r="Q36">
        <v>5.1928020909090913</v>
      </c>
      <c r="R36">
        <v>18.621051248357421</v>
      </c>
      <c r="S36">
        <v>5.6797979591673347</v>
      </c>
      <c r="T36">
        <v>0</v>
      </c>
      <c r="U36">
        <v>51.47972952667169</v>
      </c>
      <c r="V36">
        <v>9.1045999999999996</v>
      </c>
      <c r="W36">
        <v>14.129676567317578</v>
      </c>
      <c r="X36">
        <v>64.786285142050474</v>
      </c>
      <c r="Y36">
        <v>0</v>
      </c>
      <c r="Z36">
        <v>2.8638167999999999</v>
      </c>
      <c r="AA36">
        <v>0</v>
      </c>
      <c r="AB36">
        <v>8.1955999999999989</v>
      </c>
      <c r="AC36">
        <v>4.25068</v>
      </c>
      <c r="AD36">
        <v>8.0067600000000017</v>
      </c>
      <c r="AE36">
        <v>21.712782000000004</v>
      </c>
      <c r="AF36">
        <v>6.1515000000000004</v>
      </c>
      <c r="AG36">
        <v>27.910727520000002</v>
      </c>
      <c r="AH36">
        <v>19.96416</v>
      </c>
      <c r="AI36">
        <v>3.3545999999999991</v>
      </c>
      <c r="AJ36">
        <v>0</v>
      </c>
      <c r="AK36">
        <v>22.407480000000003</v>
      </c>
      <c r="AL36">
        <v>59.217938999999994</v>
      </c>
      <c r="AM36">
        <v>0</v>
      </c>
      <c r="AN36">
        <v>0</v>
      </c>
      <c r="AO36">
        <v>5.8106159999999996</v>
      </c>
      <c r="AP36">
        <v>5.3450233684428907</v>
      </c>
      <c r="AQ36">
        <v>0</v>
      </c>
      <c r="AR36">
        <v>6.3036999999999983</v>
      </c>
      <c r="AS36">
        <v>14.009049424323518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938.44125356892437</v>
      </c>
      <c r="DN36">
        <v>32.427324714962623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399.99827575058731</v>
      </c>
      <c r="L37">
        <v>3.4760964926291353</v>
      </c>
      <c r="M37">
        <v>63.767907342853931</v>
      </c>
      <c r="N37">
        <v>25.46221240628347</v>
      </c>
      <c r="O37">
        <v>73.284865944453742</v>
      </c>
      <c r="P37">
        <v>20.380843699839485</v>
      </c>
      <c r="Q37">
        <v>5.1928020909090913</v>
      </c>
      <c r="R37">
        <v>18.621051248357421</v>
      </c>
      <c r="S37">
        <v>5.6797979591673347</v>
      </c>
      <c r="T37">
        <v>0</v>
      </c>
      <c r="U37">
        <v>51.47972952667169</v>
      </c>
      <c r="V37">
        <v>9.1045999999999996</v>
      </c>
      <c r="W37">
        <v>14.129676567317578</v>
      </c>
      <c r="X37">
        <v>64.786285142050474</v>
      </c>
      <c r="Y37">
        <v>0</v>
      </c>
      <c r="Z37">
        <v>2.8638167999999999</v>
      </c>
      <c r="AA37">
        <v>0</v>
      </c>
      <c r="AB37">
        <v>8.1955999999999989</v>
      </c>
      <c r="AC37">
        <v>0</v>
      </c>
      <c r="AD37">
        <v>8.0067600000000017</v>
      </c>
      <c r="AE37">
        <v>21.712782000000004</v>
      </c>
      <c r="AF37">
        <v>6.1515000000000004</v>
      </c>
      <c r="AG37">
        <v>27.910727520000002</v>
      </c>
      <c r="AH37">
        <v>19.96416</v>
      </c>
      <c r="AI37">
        <v>21.543241199999994</v>
      </c>
      <c r="AJ37">
        <v>0</v>
      </c>
      <c r="AK37">
        <v>22.407480000000003</v>
      </c>
      <c r="AL37">
        <v>59.217938999999994</v>
      </c>
      <c r="AM37">
        <v>0</v>
      </c>
      <c r="AN37">
        <v>0</v>
      </c>
      <c r="AO37">
        <v>5.8106159999999996</v>
      </c>
      <c r="AP37">
        <v>5.3450233684428907</v>
      </c>
      <c r="AQ37">
        <v>0</v>
      </c>
      <c r="AR37">
        <v>6.3036999999999983</v>
      </c>
      <c r="AS37">
        <v>14.009049424323518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951.91368696428185</v>
      </c>
      <c r="DN37">
        <v>32.89285251960527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350.43546041783014</v>
      </c>
      <c r="L38">
        <v>3.4760964926291353</v>
      </c>
      <c r="M38">
        <v>63.767907342853931</v>
      </c>
      <c r="N38">
        <v>25.46221240628347</v>
      </c>
      <c r="O38">
        <v>73.284865944453742</v>
      </c>
      <c r="P38">
        <v>20.380843699839485</v>
      </c>
      <c r="Q38">
        <v>5.1928020909090913</v>
      </c>
      <c r="R38">
        <v>18.621051248357421</v>
      </c>
      <c r="S38">
        <v>5.6797979591673347</v>
      </c>
      <c r="T38">
        <v>0</v>
      </c>
      <c r="U38">
        <v>51.47972952667169</v>
      </c>
      <c r="V38">
        <v>9.1045999999999996</v>
      </c>
      <c r="W38">
        <v>14.129676567317578</v>
      </c>
      <c r="X38">
        <v>64.786285142050474</v>
      </c>
      <c r="Y38">
        <v>0</v>
      </c>
      <c r="Z38">
        <v>2.8638167999999999</v>
      </c>
      <c r="AA38">
        <v>0</v>
      </c>
      <c r="AB38">
        <v>8.1955999999999989</v>
      </c>
      <c r="AC38">
        <v>0</v>
      </c>
      <c r="AD38">
        <v>8.0067600000000017</v>
      </c>
      <c r="AE38">
        <v>21.712782000000004</v>
      </c>
      <c r="AF38">
        <v>6.1515000000000004</v>
      </c>
      <c r="AG38">
        <v>27.910727520000002</v>
      </c>
      <c r="AH38">
        <v>19.96416</v>
      </c>
      <c r="AI38">
        <v>21.543241199999994</v>
      </c>
      <c r="AJ38">
        <v>0</v>
      </c>
      <c r="AK38">
        <v>22.407480000000003</v>
      </c>
      <c r="AL38">
        <v>59.217938999999994</v>
      </c>
      <c r="AM38">
        <v>0</v>
      </c>
      <c r="AN38">
        <v>0</v>
      </c>
      <c r="AO38">
        <v>5.8106159999999996</v>
      </c>
      <c r="AP38">
        <v>5.3450233684428907</v>
      </c>
      <c r="AQ38">
        <v>0</v>
      </c>
      <c r="AR38">
        <v>6.3036999999999983</v>
      </c>
      <c r="AS38">
        <v>5.9080000000000004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896.17579506262189</v>
      </c>
      <c r="DN38">
        <v>30.966879664184461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349.9983158502551</v>
      </c>
      <c r="L39">
        <v>3.2381334376021003</v>
      </c>
      <c r="M39">
        <v>63.767907342853931</v>
      </c>
      <c r="N39">
        <v>25.46221240628347</v>
      </c>
      <c r="O39">
        <v>73.284865944453742</v>
      </c>
      <c r="P39">
        <v>20.380843699839485</v>
      </c>
      <c r="Q39">
        <v>5.0044313146233383</v>
      </c>
      <c r="R39">
        <v>18.621051248357421</v>
      </c>
      <c r="S39">
        <v>5.1736945054945043</v>
      </c>
      <c r="T39">
        <v>0</v>
      </c>
      <c r="U39">
        <v>51.47972952667169</v>
      </c>
      <c r="V39">
        <v>9.1045999999999996</v>
      </c>
      <c r="W39">
        <v>14.129676567317578</v>
      </c>
      <c r="X39">
        <v>64.786285142050474</v>
      </c>
      <c r="Y39">
        <v>0</v>
      </c>
      <c r="Z39">
        <v>2.8638167999999999</v>
      </c>
      <c r="AA39">
        <v>0</v>
      </c>
      <c r="AB39">
        <v>4.0977999999999994</v>
      </c>
      <c r="AC39">
        <v>0</v>
      </c>
      <c r="AD39">
        <v>8.0067600000000017</v>
      </c>
      <c r="AE39">
        <v>21.712782000000004</v>
      </c>
      <c r="AF39">
        <v>6.1515000000000004</v>
      </c>
      <c r="AG39">
        <v>27.910727520000002</v>
      </c>
      <c r="AH39">
        <v>19.96416</v>
      </c>
      <c r="AI39">
        <v>21.543241199999994</v>
      </c>
      <c r="AJ39">
        <v>0</v>
      </c>
      <c r="AK39">
        <v>22.407480000000003</v>
      </c>
      <c r="AL39">
        <v>59.217938999999994</v>
      </c>
      <c r="AM39">
        <v>0</v>
      </c>
      <c r="AN39">
        <v>0</v>
      </c>
      <c r="AO39">
        <v>5.8106159999999996</v>
      </c>
      <c r="AP39">
        <v>5.3450233684428907</v>
      </c>
      <c r="AQ39">
        <v>0</v>
      </c>
      <c r="AR39">
        <v>5.8187999999999986</v>
      </c>
      <c r="AS39">
        <v>5.9080000000000004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890.42232000269007</v>
      </c>
      <c r="DN39">
        <v>30.768072871555514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349.9983158502551</v>
      </c>
      <c r="L40">
        <v>3.2381334376021003</v>
      </c>
      <c r="M40">
        <v>63.767907342853931</v>
      </c>
      <c r="N40">
        <v>25.46221240628347</v>
      </c>
      <c r="O40">
        <v>73.284865944453742</v>
      </c>
      <c r="P40">
        <v>20.380843699839485</v>
      </c>
      <c r="Q40">
        <v>5.0044313146233383</v>
      </c>
      <c r="R40">
        <v>18.621051248357421</v>
      </c>
      <c r="S40">
        <v>5.1736945054945043</v>
      </c>
      <c r="T40">
        <v>0</v>
      </c>
      <c r="U40">
        <v>51.47972952667169</v>
      </c>
      <c r="V40">
        <v>9.1045999999999996</v>
      </c>
      <c r="W40">
        <v>14.129676567317578</v>
      </c>
      <c r="X40">
        <v>64.786285142050474</v>
      </c>
      <c r="Y40">
        <v>0</v>
      </c>
      <c r="Z40">
        <v>2.8638167999999999</v>
      </c>
      <c r="AA40">
        <v>0</v>
      </c>
      <c r="AB40">
        <v>4.0977999999999994</v>
      </c>
      <c r="AC40">
        <v>0</v>
      </c>
      <c r="AD40">
        <v>8.0067600000000017</v>
      </c>
      <c r="AE40">
        <v>21.712782000000004</v>
      </c>
      <c r="AF40">
        <v>6.1515000000000004</v>
      </c>
      <c r="AG40">
        <v>27.910727520000002</v>
      </c>
      <c r="AH40">
        <v>19.96416</v>
      </c>
      <c r="AI40">
        <v>21.543241199999994</v>
      </c>
      <c r="AJ40">
        <v>0</v>
      </c>
      <c r="AK40">
        <v>22.407480000000003</v>
      </c>
      <c r="AL40">
        <v>39.010499999999993</v>
      </c>
      <c r="AM40">
        <v>0</v>
      </c>
      <c r="AN40">
        <v>0</v>
      </c>
      <c r="AO40">
        <v>5.8106159999999996</v>
      </c>
      <c r="AP40">
        <v>5.3450233684428907</v>
      </c>
      <c r="AQ40">
        <v>0</v>
      </c>
      <c r="AR40">
        <v>5.8187999999999986</v>
      </c>
      <c r="AS40">
        <v>5.9080000000000004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870.88980965329245</v>
      </c>
      <c r="DN40">
        <v>30.093144220953096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349.9983158502551</v>
      </c>
      <c r="L41">
        <v>3.4760964926291353</v>
      </c>
      <c r="M41">
        <v>63.767907342853931</v>
      </c>
      <c r="N41">
        <v>25.46221240628347</v>
      </c>
      <c r="O41">
        <v>73.284865944453742</v>
      </c>
      <c r="P41">
        <v>20.380843699839485</v>
      </c>
      <c r="Q41">
        <v>5.1954380297202789</v>
      </c>
      <c r="R41">
        <v>18.621051248357421</v>
      </c>
      <c r="S41">
        <v>6.0010804239212705</v>
      </c>
      <c r="T41">
        <v>0</v>
      </c>
      <c r="U41">
        <v>51.47972952667169</v>
      </c>
      <c r="V41">
        <v>9.1045999999999996</v>
      </c>
      <c r="W41">
        <v>14.129676567317578</v>
      </c>
      <c r="X41">
        <v>64.786285142050474</v>
      </c>
      <c r="Y41">
        <v>0</v>
      </c>
      <c r="Z41">
        <v>2.8638167999999999</v>
      </c>
      <c r="AA41">
        <v>0</v>
      </c>
      <c r="AB41">
        <v>4.0977999999999994</v>
      </c>
      <c r="AC41">
        <v>0</v>
      </c>
      <c r="AD41">
        <v>8.0067600000000017</v>
      </c>
      <c r="AE41">
        <v>21.712782000000004</v>
      </c>
      <c r="AF41">
        <v>6.1515000000000004</v>
      </c>
      <c r="AG41">
        <v>27.910727520000002</v>
      </c>
      <c r="AH41">
        <v>19.96416</v>
      </c>
      <c r="AI41">
        <v>21.543241199999994</v>
      </c>
      <c r="AJ41">
        <v>0</v>
      </c>
      <c r="AK41">
        <v>22.407480000000003</v>
      </c>
      <c r="AL41">
        <v>29.908049999999996</v>
      </c>
      <c r="AM41">
        <v>0</v>
      </c>
      <c r="AN41">
        <v>0</v>
      </c>
      <c r="AO41">
        <v>5.8106159999999996</v>
      </c>
      <c r="AP41">
        <v>5.3450233684428907</v>
      </c>
      <c r="AQ41">
        <v>0</v>
      </c>
      <c r="AR41">
        <v>5.8187999999999986</v>
      </c>
      <c r="AS41">
        <v>5.0217999999999998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862.44917452237507</v>
      </c>
      <c r="DN41">
        <v>29.801485040421394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349.9983158502551</v>
      </c>
      <c r="L42">
        <v>3.4760964926291353</v>
      </c>
      <c r="M42">
        <v>63.767907342853931</v>
      </c>
      <c r="N42">
        <v>25.46221240628347</v>
      </c>
      <c r="O42">
        <v>73.284865944453742</v>
      </c>
      <c r="P42">
        <v>20.380843699839485</v>
      </c>
      <c r="Q42">
        <v>5.1954380297202789</v>
      </c>
      <c r="R42">
        <v>18.621051248357421</v>
      </c>
      <c r="S42">
        <v>6.0010804239212705</v>
      </c>
      <c r="T42">
        <v>0</v>
      </c>
      <c r="U42">
        <v>51.47972952667169</v>
      </c>
      <c r="V42">
        <v>9.1045999999999996</v>
      </c>
      <c r="W42">
        <v>14.128739342445511</v>
      </c>
      <c r="X42">
        <v>64.783143540921515</v>
      </c>
      <c r="Y42">
        <v>0</v>
      </c>
      <c r="Z42">
        <v>2.8638167999999999</v>
      </c>
      <c r="AA42">
        <v>0</v>
      </c>
      <c r="AB42">
        <v>4.0977999999999994</v>
      </c>
      <c r="AC42">
        <v>0</v>
      </c>
      <c r="AD42">
        <v>8.0067600000000017</v>
      </c>
      <c r="AE42">
        <v>21.712782000000004</v>
      </c>
      <c r="AF42">
        <v>6.1515000000000004</v>
      </c>
      <c r="AG42">
        <v>27.910727520000002</v>
      </c>
      <c r="AH42">
        <v>19.96416</v>
      </c>
      <c r="AI42">
        <v>14.362160799999996</v>
      </c>
      <c r="AJ42">
        <v>0</v>
      </c>
      <c r="AK42">
        <v>22.407480000000003</v>
      </c>
      <c r="AL42">
        <v>29.908049999999996</v>
      </c>
      <c r="AM42">
        <v>0</v>
      </c>
      <c r="AN42">
        <v>0</v>
      </c>
      <c r="AO42">
        <v>5.8106159999999996</v>
      </c>
      <c r="AP42">
        <v>5.3450233684428907</v>
      </c>
      <c r="AQ42">
        <v>0</v>
      </c>
      <c r="AR42">
        <v>21.335599999999996</v>
      </c>
      <c r="AS42">
        <v>5.0217999999999998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870.50253833349711</v>
      </c>
      <c r="DN42">
        <v>30.079762003298352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349.99393737109767</v>
      </c>
      <c r="L43">
        <v>3.4760964926291353</v>
      </c>
      <c r="M43">
        <v>63.767907342853931</v>
      </c>
      <c r="N43">
        <v>25.46221240628347</v>
      </c>
      <c r="O43">
        <v>73.284865944453742</v>
      </c>
      <c r="P43">
        <v>20.380843699839485</v>
      </c>
      <c r="Q43">
        <v>5.172032386363635</v>
      </c>
      <c r="R43">
        <v>18.616605478678338</v>
      </c>
      <c r="S43">
        <v>6.0010804239212705</v>
      </c>
      <c r="T43">
        <v>0</v>
      </c>
      <c r="U43">
        <v>51.47972952667169</v>
      </c>
      <c r="V43">
        <v>9.1029083612040136</v>
      </c>
      <c r="W43">
        <v>14.128739342445511</v>
      </c>
      <c r="X43">
        <v>64.783143540921515</v>
      </c>
      <c r="Y43">
        <v>0</v>
      </c>
      <c r="Z43">
        <v>0</v>
      </c>
      <c r="AA43">
        <v>0</v>
      </c>
      <c r="AB43">
        <v>4.0977999999999994</v>
      </c>
      <c r="AC43">
        <v>0</v>
      </c>
      <c r="AD43">
        <v>8.0067600000000017</v>
      </c>
      <c r="AE43">
        <v>21.712782000000004</v>
      </c>
      <c r="AF43">
        <v>6.1515000000000004</v>
      </c>
      <c r="AG43">
        <v>27.910727520000002</v>
      </c>
      <c r="AH43">
        <v>19.96416</v>
      </c>
      <c r="AI43">
        <v>3.3545999999999991</v>
      </c>
      <c r="AJ43">
        <v>0</v>
      </c>
      <c r="AK43">
        <v>22.407480000000003</v>
      </c>
      <c r="AL43">
        <v>29.908049999999996</v>
      </c>
      <c r="AM43">
        <v>0</v>
      </c>
      <c r="AN43">
        <v>0</v>
      </c>
      <c r="AO43">
        <v>4.9067423999999997</v>
      </c>
      <c r="AP43">
        <v>5.3450233684428907</v>
      </c>
      <c r="AQ43">
        <v>0</v>
      </c>
      <c r="AR43">
        <v>5.8187999999999986</v>
      </c>
      <c r="AS43">
        <v>5.0217999999999998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841.18945332648514</v>
      </c>
      <c r="DN43">
        <v>29.066874279321244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349.99393737109767</v>
      </c>
      <c r="L44">
        <v>3.4760964926291353</v>
      </c>
      <c r="M44">
        <v>63.767907342853931</v>
      </c>
      <c r="N44">
        <v>25.46221240628347</v>
      </c>
      <c r="O44">
        <v>73.284865944453742</v>
      </c>
      <c r="P44">
        <v>20.380843699839485</v>
      </c>
      <c r="Q44">
        <v>5.172032386363635</v>
      </c>
      <c r="R44">
        <v>18.616605478678338</v>
      </c>
      <c r="S44">
        <v>6.0010804239212705</v>
      </c>
      <c r="T44">
        <v>0</v>
      </c>
      <c r="U44">
        <v>51.47972952667169</v>
      </c>
      <c r="V44">
        <v>9.1029083612040136</v>
      </c>
      <c r="W44">
        <v>14.128739342445511</v>
      </c>
      <c r="X44">
        <v>64.783143540921515</v>
      </c>
      <c r="Y44">
        <v>0</v>
      </c>
      <c r="Z44">
        <v>0</v>
      </c>
      <c r="AA44">
        <v>0</v>
      </c>
      <c r="AB44">
        <v>4.0977999999999994</v>
      </c>
      <c r="AC44">
        <v>0</v>
      </c>
      <c r="AD44">
        <v>8.0067600000000017</v>
      </c>
      <c r="AE44">
        <v>21.712782000000004</v>
      </c>
      <c r="AF44">
        <v>6.1515000000000004</v>
      </c>
      <c r="AG44">
        <v>27.910727520000002</v>
      </c>
      <c r="AH44">
        <v>19.96416</v>
      </c>
      <c r="AI44">
        <v>1.3977499999999996</v>
      </c>
      <c r="AJ44">
        <v>0</v>
      </c>
      <c r="AK44">
        <v>22.407480000000003</v>
      </c>
      <c r="AL44">
        <v>29.908049999999996</v>
      </c>
      <c r="AM44">
        <v>0</v>
      </c>
      <c r="AN44">
        <v>0</v>
      </c>
      <c r="AO44">
        <v>4.9067423999999997</v>
      </c>
      <c r="AP44">
        <v>5.3450233684428907</v>
      </c>
      <c r="AQ44">
        <v>0</v>
      </c>
      <c r="AR44">
        <v>5.8187999999999986</v>
      </c>
      <c r="AS44">
        <v>5.0217999999999998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839.297961809046</v>
      </c>
      <c r="DN44">
        <v>29.001515796760362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349.9983158502551</v>
      </c>
      <c r="L45">
        <v>3.4760964926291353</v>
      </c>
      <c r="M45">
        <v>63.767907342853931</v>
      </c>
      <c r="N45">
        <v>25.46221240628347</v>
      </c>
      <c r="O45">
        <v>73.284865944453742</v>
      </c>
      <c r="P45">
        <v>20.380843699839485</v>
      </c>
      <c r="Q45">
        <v>5.172032386363635</v>
      </c>
      <c r="R45">
        <v>18.621051248357421</v>
      </c>
      <c r="S45">
        <v>6.0010804239212705</v>
      </c>
      <c r="T45">
        <v>0</v>
      </c>
      <c r="U45">
        <v>51.47972952667169</v>
      </c>
      <c r="V45">
        <v>9.1029083612040136</v>
      </c>
      <c r="W45">
        <v>14.128739342445511</v>
      </c>
      <c r="X45">
        <v>64.783143540921515</v>
      </c>
      <c r="Y45">
        <v>0</v>
      </c>
      <c r="Z45">
        <v>0</v>
      </c>
      <c r="AA45">
        <v>0</v>
      </c>
      <c r="AB45">
        <v>4.0977999999999994</v>
      </c>
      <c r="AC45">
        <v>0</v>
      </c>
      <c r="AD45">
        <v>8.0067600000000017</v>
      </c>
      <c r="AE45">
        <v>21.712782000000004</v>
      </c>
      <c r="AF45">
        <v>6.1515000000000004</v>
      </c>
      <c r="AG45">
        <v>27.910727520000002</v>
      </c>
      <c r="AH45">
        <v>19.96416</v>
      </c>
      <c r="AI45">
        <v>0</v>
      </c>
      <c r="AJ45">
        <v>0</v>
      </c>
      <c r="AK45">
        <v>22.407480000000003</v>
      </c>
      <c r="AL45">
        <v>29.908049999999996</v>
      </c>
      <c r="AM45">
        <v>0</v>
      </c>
      <c r="AN45">
        <v>0</v>
      </c>
      <c r="AO45">
        <v>4.9067423999999997</v>
      </c>
      <c r="AP45">
        <v>5.3450233684428907</v>
      </c>
      <c r="AQ45">
        <v>0</v>
      </c>
      <c r="AR45">
        <v>5.8187999999999986</v>
      </c>
      <c r="AS45">
        <v>5.0217999999999998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837.95542623073015</v>
      </c>
      <c r="DN45">
        <v>28.955125623912618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349.9983158502551</v>
      </c>
      <c r="L46">
        <v>3.4760964926291353</v>
      </c>
      <c r="M46">
        <v>63.767907342853931</v>
      </c>
      <c r="N46">
        <v>25.46221240628347</v>
      </c>
      <c r="O46">
        <v>73.284865944453742</v>
      </c>
      <c r="P46">
        <v>20.380843699839485</v>
      </c>
      <c r="Q46">
        <v>5.172032386363635</v>
      </c>
      <c r="R46">
        <v>18.621051248357421</v>
      </c>
      <c r="S46">
        <v>6.0010804239212705</v>
      </c>
      <c r="T46">
        <v>0</v>
      </c>
      <c r="U46">
        <v>51.47972952667169</v>
      </c>
      <c r="V46">
        <v>9.1029083612040136</v>
      </c>
      <c r="W46">
        <v>14.128739342445511</v>
      </c>
      <c r="X46">
        <v>64.783143540921515</v>
      </c>
      <c r="Y46">
        <v>0</v>
      </c>
      <c r="Z46">
        <v>0</v>
      </c>
      <c r="AA46">
        <v>0</v>
      </c>
      <c r="AB46">
        <v>4.0977999999999994</v>
      </c>
      <c r="AC46">
        <v>0</v>
      </c>
      <c r="AD46">
        <v>8.0067600000000017</v>
      </c>
      <c r="AE46">
        <v>21.712782000000004</v>
      </c>
      <c r="AF46">
        <v>6.1515000000000004</v>
      </c>
      <c r="AG46">
        <v>27.910727520000002</v>
      </c>
      <c r="AH46">
        <v>19.96416</v>
      </c>
      <c r="AI46">
        <v>0</v>
      </c>
      <c r="AJ46">
        <v>0</v>
      </c>
      <c r="AK46">
        <v>22.407480000000003</v>
      </c>
      <c r="AL46">
        <v>29.908049999999996</v>
      </c>
      <c r="AM46">
        <v>0</v>
      </c>
      <c r="AN46">
        <v>0</v>
      </c>
      <c r="AO46">
        <v>4.9067423999999997</v>
      </c>
      <c r="AP46">
        <v>5.3450233684428907</v>
      </c>
      <c r="AQ46">
        <v>0</v>
      </c>
      <c r="AR46">
        <v>5.8187999999999986</v>
      </c>
      <c r="AS46">
        <v>5.0217999999999998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837.95542623073015</v>
      </c>
      <c r="DN46">
        <v>28.955125623912618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349.9983158502551</v>
      </c>
      <c r="L47">
        <v>3.4760964926291353</v>
      </c>
      <c r="M47">
        <v>63.767907342853931</v>
      </c>
      <c r="N47">
        <v>25.46221240628347</v>
      </c>
      <c r="O47">
        <v>73.284865944453742</v>
      </c>
      <c r="P47">
        <v>20.380843699839485</v>
      </c>
      <c r="Q47">
        <v>5.172032386363635</v>
      </c>
      <c r="R47">
        <v>18.621051248357421</v>
      </c>
      <c r="S47">
        <v>6.0010804239212705</v>
      </c>
      <c r="T47">
        <v>0</v>
      </c>
      <c r="U47">
        <v>51.47972952667169</v>
      </c>
      <c r="V47">
        <v>9.1029083612040136</v>
      </c>
      <c r="W47">
        <v>14.128739342445511</v>
      </c>
      <c r="X47">
        <v>64.783143540921515</v>
      </c>
      <c r="Y47">
        <v>0</v>
      </c>
      <c r="Z47">
        <v>0</v>
      </c>
      <c r="AA47">
        <v>0</v>
      </c>
      <c r="AB47">
        <v>4.0977999999999994</v>
      </c>
      <c r="AC47">
        <v>0</v>
      </c>
      <c r="AD47">
        <v>8.0067600000000017</v>
      </c>
      <c r="AE47">
        <v>21.712782000000004</v>
      </c>
      <c r="AF47">
        <v>6.1515000000000004</v>
      </c>
      <c r="AG47">
        <v>27.910727520000002</v>
      </c>
      <c r="AH47">
        <v>19.96416</v>
      </c>
      <c r="AI47">
        <v>0</v>
      </c>
      <c r="AJ47">
        <v>0</v>
      </c>
      <c r="AK47">
        <v>22.407480000000003</v>
      </c>
      <c r="AL47">
        <v>29.908049999999996</v>
      </c>
      <c r="AM47">
        <v>0</v>
      </c>
      <c r="AN47">
        <v>0</v>
      </c>
      <c r="AO47">
        <v>4.9067423999999997</v>
      </c>
      <c r="AP47">
        <v>5.3450233684428907</v>
      </c>
      <c r="AQ47">
        <v>0</v>
      </c>
      <c r="AR47">
        <v>5.8187999999999986</v>
      </c>
      <c r="AS47">
        <v>5.0217999999999998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837.95542623073015</v>
      </c>
      <c r="DN47">
        <v>28.955125623912618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349.9983158502551</v>
      </c>
      <c r="L48">
        <v>3.4760964926291353</v>
      </c>
      <c r="M48">
        <v>63.767907342853931</v>
      </c>
      <c r="N48">
        <v>25.46221240628347</v>
      </c>
      <c r="O48">
        <v>73.284865944453742</v>
      </c>
      <c r="P48">
        <v>20.380843699839485</v>
      </c>
      <c r="Q48">
        <v>5.172032386363635</v>
      </c>
      <c r="R48">
        <v>18.621051248357421</v>
      </c>
      <c r="S48">
        <v>6.0010804239212705</v>
      </c>
      <c r="T48">
        <v>0</v>
      </c>
      <c r="U48">
        <v>51.47972952667169</v>
      </c>
      <c r="V48">
        <v>9.1029083612040136</v>
      </c>
      <c r="W48">
        <v>14.128739342445511</v>
      </c>
      <c r="X48">
        <v>64.783143540921515</v>
      </c>
      <c r="Y48">
        <v>0</v>
      </c>
      <c r="Z48">
        <v>0</v>
      </c>
      <c r="AA48">
        <v>0</v>
      </c>
      <c r="AB48">
        <v>4.0977999999999994</v>
      </c>
      <c r="AC48">
        <v>0</v>
      </c>
      <c r="AD48">
        <v>8.0067600000000017</v>
      </c>
      <c r="AE48">
        <v>21.712782000000004</v>
      </c>
      <c r="AF48">
        <v>6.1515000000000004</v>
      </c>
      <c r="AG48">
        <v>27.910727520000002</v>
      </c>
      <c r="AH48">
        <v>19.96416</v>
      </c>
      <c r="AI48">
        <v>0</v>
      </c>
      <c r="AJ48">
        <v>0</v>
      </c>
      <c r="AK48">
        <v>22.407480000000003</v>
      </c>
      <c r="AL48">
        <v>29.908049999999996</v>
      </c>
      <c r="AM48">
        <v>0</v>
      </c>
      <c r="AN48">
        <v>0</v>
      </c>
      <c r="AO48">
        <v>4.9067423999999997</v>
      </c>
      <c r="AP48">
        <v>5.3450233684428907</v>
      </c>
      <c r="AQ48">
        <v>0</v>
      </c>
      <c r="AR48">
        <v>5.8187999999999986</v>
      </c>
      <c r="AS48">
        <v>5.0217999999999998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837.95542623073015</v>
      </c>
      <c r="DN48">
        <v>28.955125623912618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349.9983158502551</v>
      </c>
      <c r="L49">
        <v>3.2795155863184591</v>
      </c>
      <c r="M49">
        <v>63.767907342853931</v>
      </c>
      <c r="N49">
        <v>25.46221240628347</v>
      </c>
      <c r="O49">
        <v>73.284865944453742</v>
      </c>
      <c r="P49">
        <v>20.380843699839485</v>
      </c>
      <c r="Q49">
        <v>5.172032386363635</v>
      </c>
      <c r="R49">
        <v>18.621051248357421</v>
      </c>
      <c r="S49">
        <v>6.0010804239212705</v>
      </c>
      <c r="T49">
        <v>0</v>
      </c>
      <c r="U49">
        <v>51.47972952667169</v>
      </c>
      <c r="V49">
        <v>9.1029083612040136</v>
      </c>
      <c r="W49">
        <v>14.128739342445511</v>
      </c>
      <c r="X49">
        <v>64.783143540921515</v>
      </c>
      <c r="Y49">
        <v>0</v>
      </c>
      <c r="Z49">
        <v>0</v>
      </c>
      <c r="AA49">
        <v>0</v>
      </c>
      <c r="AB49">
        <v>4.0977999999999994</v>
      </c>
      <c r="AC49">
        <v>0</v>
      </c>
      <c r="AD49">
        <v>0</v>
      </c>
      <c r="AE49">
        <v>21.712782000000004</v>
      </c>
      <c r="AF49">
        <v>6.1515000000000004</v>
      </c>
      <c r="AG49">
        <v>27.910727520000002</v>
      </c>
      <c r="AH49">
        <v>19.96416</v>
      </c>
      <c r="AI49">
        <v>0</v>
      </c>
      <c r="AJ49">
        <v>0</v>
      </c>
      <c r="AK49">
        <v>22.407480000000003</v>
      </c>
      <c r="AL49">
        <v>29.908049999999996</v>
      </c>
      <c r="AM49">
        <v>0</v>
      </c>
      <c r="AN49">
        <v>0</v>
      </c>
      <c r="AO49">
        <v>4.9067423999999997</v>
      </c>
      <c r="AP49">
        <v>5.3450233684428907</v>
      </c>
      <c r="AQ49">
        <v>0</v>
      </c>
      <c r="AR49">
        <v>10.667799999999998</v>
      </c>
      <c r="AS49">
        <v>5.0217999999999998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834.71312016827858</v>
      </c>
      <c r="DN49">
        <v>28.843090780053366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349.9983158502551</v>
      </c>
      <c r="L50">
        <v>3.2795155863184591</v>
      </c>
      <c r="M50">
        <v>63.767907342853931</v>
      </c>
      <c r="N50">
        <v>25.46221240628347</v>
      </c>
      <c r="O50">
        <v>73.284865944453742</v>
      </c>
      <c r="P50">
        <v>20.380843699839485</v>
      </c>
      <c r="Q50">
        <v>5.172032386363635</v>
      </c>
      <c r="R50">
        <v>18.621051248357421</v>
      </c>
      <c r="S50">
        <v>6.0010804239212705</v>
      </c>
      <c r="T50">
        <v>0</v>
      </c>
      <c r="U50">
        <v>51.47972952667169</v>
      </c>
      <c r="V50">
        <v>9.1029083612040136</v>
      </c>
      <c r="W50">
        <v>14.128739342445511</v>
      </c>
      <c r="X50">
        <v>64.783143540921515</v>
      </c>
      <c r="Y50">
        <v>0</v>
      </c>
      <c r="Z50">
        <v>0</v>
      </c>
      <c r="AA50">
        <v>0</v>
      </c>
      <c r="AB50">
        <v>4.0977999999999994</v>
      </c>
      <c r="AC50">
        <v>0</v>
      </c>
      <c r="AD50">
        <v>0</v>
      </c>
      <c r="AE50">
        <v>21.712782000000004</v>
      </c>
      <c r="AF50">
        <v>6.1515000000000004</v>
      </c>
      <c r="AG50">
        <v>27.910727520000002</v>
      </c>
      <c r="AH50">
        <v>19.96416</v>
      </c>
      <c r="AI50">
        <v>0</v>
      </c>
      <c r="AJ50">
        <v>0</v>
      </c>
      <c r="AK50">
        <v>22.407480000000003</v>
      </c>
      <c r="AL50">
        <v>29.908049999999996</v>
      </c>
      <c r="AM50">
        <v>0</v>
      </c>
      <c r="AN50">
        <v>0</v>
      </c>
      <c r="AO50">
        <v>4.9067423999999997</v>
      </c>
      <c r="AP50">
        <v>5.3450233684428907</v>
      </c>
      <c r="AQ50">
        <v>0</v>
      </c>
      <c r="AR50">
        <v>10.667799999999998</v>
      </c>
      <c r="AS50">
        <v>5.0217999999999998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834.71312016827858</v>
      </c>
      <c r="DN50">
        <v>28.843090780053366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349.9983158502551</v>
      </c>
      <c r="L51">
        <v>3.0002105199843614</v>
      </c>
      <c r="M51">
        <v>63.767907342853931</v>
      </c>
      <c r="N51">
        <v>25.46221240628347</v>
      </c>
      <c r="O51">
        <v>73.284865944453742</v>
      </c>
      <c r="P51">
        <v>20.380843699839485</v>
      </c>
      <c r="Q51">
        <v>5.1738049713193117</v>
      </c>
      <c r="R51">
        <v>18.621051248357421</v>
      </c>
      <c r="S51">
        <v>6.2273964700729918</v>
      </c>
      <c r="T51">
        <v>0</v>
      </c>
      <c r="U51">
        <v>51.47972952667169</v>
      </c>
      <c r="V51">
        <v>9.1029083612040136</v>
      </c>
      <c r="W51">
        <v>14.128739342445511</v>
      </c>
      <c r="X51">
        <v>64.783143540921515</v>
      </c>
      <c r="Y51">
        <v>0</v>
      </c>
      <c r="Z51">
        <v>0</v>
      </c>
      <c r="AA51">
        <v>0</v>
      </c>
      <c r="AB51">
        <v>4.0977999999999994</v>
      </c>
      <c r="AC51">
        <v>0</v>
      </c>
      <c r="AD51">
        <v>0</v>
      </c>
      <c r="AE51">
        <v>21.712782000000004</v>
      </c>
      <c r="AF51">
        <v>6.1515000000000004</v>
      </c>
      <c r="AG51">
        <v>27.910727520000002</v>
      </c>
      <c r="AH51">
        <v>19.96416</v>
      </c>
      <c r="AI51">
        <v>0</v>
      </c>
      <c r="AJ51">
        <v>0</v>
      </c>
      <c r="AK51">
        <v>22.407480000000003</v>
      </c>
      <c r="AL51">
        <v>29.908049999999996</v>
      </c>
      <c r="AM51">
        <v>0</v>
      </c>
      <c r="AN51">
        <v>0</v>
      </c>
      <c r="AO51">
        <v>4.9067423999999997</v>
      </c>
      <c r="AP51">
        <v>5.3450233684428907</v>
      </c>
      <c r="AQ51">
        <v>0</v>
      </c>
      <c r="AR51">
        <v>10.667799999999998</v>
      </c>
      <c r="AS51">
        <v>5.0217999999999998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834.66361450120644</v>
      </c>
      <c r="DN51">
        <v>28.841380011898991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349.9983158502551</v>
      </c>
      <c r="L52">
        <v>3.0002105199843614</v>
      </c>
      <c r="M52">
        <v>63.767907342853931</v>
      </c>
      <c r="N52">
        <v>25.46221240628347</v>
      </c>
      <c r="O52">
        <v>73.284865944453742</v>
      </c>
      <c r="P52">
        <v>20.380843699839485</v>
      </c>
      <c r="Q52">
        <v>5.2442555485268629</v>
      </c>
      <c r="R52">
        <v>18.621051248357421</v>
      </c>
      <c r="S52">
        <v>6.2273964700729918</v>
      </c>
      <c r="T52">
        <v>0</v>
      </c>
      <c r="U52">
        <v>51.47972952667169</v>
      </c>
      <c r="V52">
        <v>9.1029083612040136</v>
      </c>
      <c r="W52">
        <v>14.128739342445511</v>
      </c>
      <c r="X52">
        <v>64.783143540921515</v>
      </c>
      <c r="Y52">
        <v>0</v>
      </c>
      <c r="Z52">
        <v>0</v>
      </c>
      <c r="AA52">
        <v>0</v>
      </c>
      <c r="AB52">
        <v>4.0977999999999994</v>
      </c>
      <c r="AC52">
        <v>0</v>
      </c>
      <c r="AD52">
        <v>0</v>
      </c>
      <c r="AE52">
        <v>21.712782000000004</v>
      </c>
      <c r="AF52">
        <v>6.1515000000000004</v>
      </c>
      <c r="AG52">
        <v>27.910727520000002</v>
      </c>
      <c r="AH52">
        <v>19.96416</v>
      </c>
      <c r="AI52">
        <v>0</v>
      </c>
      <c r="AJ52">
        <v>0</v>
      </c>
      <c r="AK52">
        <v>22.407480000000003</v>
      </c>
      <c r="AL52">
        <v>29.908049999999996</v>
      </c>
      <c r="AM52">
        <v>0</v>
      </c>
      <c r="AN52">
        <v>0</v>
      </c>
      <c r="AO52">
        <v>4.9067423999999997</v>
      </c>
      <c r="AP52">
        <v>5.3450233684428907</v>
      </c>
      <c r="AQ52">
        <v>0</v>
      </c>
      <c r="AR52">
        <v>10.667799999999998</v>
      </c>
      <c r="AS52">
        <v>5.0217999999999998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834.7317120939274</v>
      </c>
      <c r="DN52">
        <v>28.843732996385569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349.9983158502551</v>
      </c>
      <c r="L53">
        <v>3.0002105199843614</v>
      </c>
      <c r="M53">
        <v>63.767907342853931</v>
      </c>
      <c r="N53">
        <v>25.46221240628347</v>
      </c>
      <c r="O53">
        <v>73.284865944453742</v>
      </c>
      <c r="P53">
        <v>20.380843699839485</v>
      </c>
      <c r="Q53">
        <v>5.2442555485268629</v>
      </c>
      <c r="R53">
        <v>18.621051248357421</v>
      </c>
      <c r="S53">
        <v>6.2273964700729918</v>
      </c>
      <c r="T53">
        <v>0</v>
      </c>
      <c r="U53">
        <v>51.47972952667169</v>
      </c>
      <c r="V53">
        <v>9.1029083612040136</v>
      </c>
      <c r="W53">
        <v>14.128739342445511</v>
      </c>
      <c r="X53">
        <v>64.783143540921515</v>
      </c>
      <c r="Y53">
        <v>0</v>
      </c>
      <c r="Z53">
        <v>0</v>
      </c>
      <c r="AA53">
        <v>0</v>
      </c>
      <c r="AB53">
        <v>4.0977999999999994</v>
      </c>
      <c r="AC53">
        <v>0</v>
      </c>
      <c r="AD53">
        <v>0</v>
      </c>
      <c r="AE53">
        <v>21.712782000000004</v>
      </c>
      <c r="AF53">
        <v>6.1515000000000004</v>
      </c>
      <c r="AG53">
        <v>27.910727520000002</v>
      </c>
      <c r="AH53">
        <v>19.96416</v>
      </c>
      <c r="AI53">
        <v>0</v>
      </c>
      <c r="AJ53">
        <v>0</v>
      </c>
      <c r="AK53">
        <v>22.407480000000003</v>
      </c>
      <c r="AL53">
        <v>29.908049999999996</v>
      </c>
      <c r="AM53">
        <v>0</v>
      </c>
      <c r="AN53">
        <v>0</v>
      </c>
      <c r="AO53">
        <v>4.9067423999999997</v>
      </c>
      <c r="AP53">
        <v>5.3450233684428907</v>
      </c>
      <c r="AQ53">
        <v>0</v>
      </c>
      <c r="AR53">
        <v>5.8187999999999986</v>
      </c>
      <c r="AS53">
        <v>5.0217999999999998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830.04466869392752</v>
      </c>
      <c r="DN53">
        <v>28.681776396385569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349.9983158502551</v>
      </c>
      <c r="L54">
        <v>3.0002105199843614</v>
      </c>
      <c r="M54">
        <v>63.767907342853931</v>
      </c>
      <c r="N54">
        <v>25.46221240628347</v>
      </c>
      <c r="O54">
        <v>73.284865944453742</v>
      </c>
      <c r="P54">
        <v>20.380843699839485</v>
      </c>
      <c r="Q54">
        <v>5.2442555485268629</v>
      </c>
      <c r="R54">
        <v>18.621051248357421</v>
      </c>
      <c r="S54">
        <v>6.2273964700729918</v>
      </c>
      <c r="T54">
        <v>0</v>
      </c>
      <c r="U54">
        <v>51.47972952667169</v>
      </c>
      <c r="V54">
        <v>9.1029083612040136</v>
      </c>
      <c r="W54">
        <v>14.128739342445511</v>
      </c>
      <c r="X54">
        <v>64.783143540921515</v>
      </c>
      <c r="Y54">
        <v>0</v>
      </c>
      <c r="Z54">
        <v>0</v>
      </c>
      <c r="AA54">
        <v>0</v>
      </c>
      <c r="AB54">
        <v>4.0977999999999994</v>
      </c>
      <c r="AC54">
        <v>0</v>
      </c>
      <c r="AD54">
        <v>0</v>
      </c>
      <c r="AE54">
        <v>21.712782000000004</v>
      </c>
      <c r="AF54">
        <v>6.1515000000000004</v>
      </c>
      <c r="AG54">
        <v>27.910727520000002</v>
      </c>
      <c r="AH54">
        <v>19.96416</v>
      </c>
      <c r="AI54">
        <v>0</v>
      </c>
      <c r="AJ54">
        <v>0</v>
      </c>
      <c r="AK54">
        <v>22.407480000000003</v>
      </c>
      <c r="AL54">
        <v>29.908049999999996</v>
      </c>
      <c r="AM54">
        <v>0</v>
      </c>
      <c r="AN54">
        <v>0</v>
      </c>
      <c r="AO54">
        <v>4.9067423999999997</v>
      </c>
      <c r="AP54">
        <v>5.3450233684428907</v>
      </c>
      <c r="AQ54">
        <v>0</v>
      </c>
      <c r="AR54">
        <v>5.8187999999999986</v>
      </c>
      <c r="AS54">
        <v>5.0217999999999998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830.04466869392752</v>
      </c>
      <c r="DN54">
        <v>28.681776396385569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349.9983158502551</v>
      </c>
      <c r="L55">
        <v>3.0002105199843614</v>
      </c>
      <c r="M55">
        <v>63.767907342853931</v>
      </c>
      <c r="N55">
        <v>25.46221240628347</v>
      </c>
      <c r="O55">
        <v>73.284865944453742</v>
      </c>
      <c r="P55">
        <v>20.380843699839485</v>
      </c>
      <c r="Q55">
        <v>5.2442555485268629</v>
      </c>
      <c r="R55">
        <v>18.621051248357421</v>
      </c>
      <c r="S55">
        <v>6.2273964700729918</v>
      </c>
      <c r="T55">
        <v>0</v>
      </c>
      <c r="U55">
        <v>51.47972952667169</v>
      </c>
      <c r="V55">
        <v>9.1029083612040136</v>
      </c>
      <c r="W55">
        <v>14.128739342445511</v>
      </c>
      <c r="X55">
        <v>64.783143540921515</v>
      </c>
      <c r="Y55">
        <v>0</v>
      </c>
      <c r="Z55">
        <v>0</v>
      </c>
      <c r="AA55">
        <v>0</v>
      </c>
      <c r="AB55">
        <v>4.0977999999999994</v>
      </c>
      <c r="AC55">
        <v>0</v>
      </c>
      <c r="AD55">
        <v>0</v>
      </c>
      <c r="AE55">
        <v>21.712782000000004</v>
      </c>
      <c r="AF55">
        <v>6.1515000000000004</v>
      </c>
      <c r="AG55">
        <v>27.910727520000002</v>
      </c>
      <c r="AH55">
        <v>19.96416</v>
      </c>
      <c r="AI55">
        <v>0</v>
      </c>
      <c r="AJ55">
        <v>0</v>
      </c>
      <c r="AK55">
        <v>22.407480000000003</v>
      </c>
      <c r="AL55">
        <v>29.908049999999996</v>
      </c>
      <c r="AM55">
        <v>0</v>
      </c>
      <c r="AN55">
        <v>0</v>
      </c>
      <c r="AO55">
        <v>3.8737440000000003</v>
      </c>
      <c r="AP55">
        <v>5.3450233684428907</v>
      </c>
      <c r="AQ55">
        <v>0</v>
      </c>
      <c r="AR55">
        <v>11.637599999999997</v>
      </c>
      <c r="AS55">
        <v>5.0217999999999998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834.67062469617167</v>
      </c>
      <c r="DN55">
        <v>28.841621994141367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349.9983158502551</v>
      </c>
      <c r="L56">
        <v>3.0002105199843614</v>
      </c>
      <c r="M56">
        <v>63.767907342853931</v>
      </c>
      <c r="N56">
        <v>25.46221240628347</v>
      </c>
      <c r="O56">
        <v>73.284865944453742</v>
      </c>
      <c r="P56">
        <v>20.380843699839485</v>
      </c>
      <c r="Q56">
        <v>5.2442555485268629</v>
      </c>
      <c r="R56">
        <v>18.621051248357421</v>
      </c>
      <c r="S56">
        <v>6.2273964700729918</v>
      </c>
      <c r="T56">
        <v>0</v>
      </c>
      <c r="U56">
        <v>51.47972952667169</v>
      </c>
      <c r="V56">
        <v>9.1029083612040136</v>
      </c>
      <c r="W56">
        <v>14.128739342445511</v>
      </c>
      <c r="X56">
        <v>64.783143540921515</v>
      </c>
      <c r="Y56">
        <v>0</v>
      </c>
      <c r="Z56">
        <v>0</v>
      </c>
      <c r="AA56">
        <v>0</v>
      </c>
      <c r="AB56">
        <v>4.0977999999999994</v>
      </c>
      <c r="AC56">
        <v>0</v>
      </c>
      <c r="AD56">
        <v>0</v>
      </c>
      <c r="AE56">
        <v>21.712782000000004</v>
      </c>
      <c r="AF56">
        <v>6.1515000000000004</v>
      </c>
      <c r="AG56">
        <v>27.910727520000002</v>
      </c>
      <c r="AH56">
        <v>19.96416</v>
      </c>
      <c r="AI56">
        <v>0</v>
      </c>
      <c r="AJ56">
        <v>0</v>
      </c>
      <c r="AK56">
        <v>22.407480000000003</v>
      </c>
      <c r="AL56">
        <v>29.908049999999996</v>
      </c>
      <c r="AM56">
        <v>0</v>
      </c>
      <c r="AN56">
        <v>0</v>
      </c>
      <c r="AO56">
        <v>3.8737440000000003</v>
      </c>
      <c r="AP56">
        <v>5.3450233684428907</v>
      </c>
      <c r="AQ56">
        <v>0</v>
      </c>
      <c r="AR56">
        <v>11.637599999999997</v>
      </c>
      <c r="AS56">
        <v>5.0217999999999998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834.67062469617167</v>
      </c>
      <c r="DN56">
        <v>28.841621994141367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349.99393737109767</v>
      </c>
      <c r="L57">
        <v>3.0002105199843614</v>
      </c>
      <c r="M57">
        <v>63.767907342853931</v>
      </c>
      <c r="N57">
        <v>25.46221240628347</v>
      </c>
      <c r="O57">
        <v>73.284865944453742</v>
      </c>
      <c r="P57">
        <v>20.380843699839485</v>
      </c>
      <c r="Q57">
        <v>5.2442555485268629</v>
      </c>
      <c r="R57">
        <v>18.616605478678338</v>
      </c>
      <c r="S57">
        <v>6.2273964700729918</v>
      </c>
      <c r="T57">
        <v>0</v>
      </c>
      <c r="U57">
        <v>51.47972952667169</v>
      </c>
      <c r="V57">
        <v>9.1045999999999996</v>
      </c>
      <c r="W57">
        <v>14.128739342445511</v>
      </c>
      <c r="X57">
        <v>64.783143540921515</v>
      </c>
      <c r="Y57">
        <v>0</v>
      </c>
      <c r="Z57">
        <v>0</v>
      </c>
      <c r="AA57">
        <v>0</v>
      </c>
      <c r="AB57">
        <v>4.0977999999999994</v>
      </c>
      <c r="AC57">
        <v>0</v>
      </c>
      <c r="AD57">
        <v>0</v>
      </c>
      <c r="AE57">
        <v>21.712782000000004</v>
      </c>
      <c r="AF57">
        <v>6.1515000000000004</v>
      </c>
      <c r="AG57">
        <v>27.910727520000002</v>
      </c>
      <c r="AH57">
        <v>19.96416</v>
      </c>
      <c r="AI57">
        <v>0</v>
      </c>
      <c r="AJ57">
        <v>0</v>
      </c>
      <c r="AK57">
        <v>22.407480000000003</v>
      </c>
      <c r="AL57">
        <v>29.908049999999996</v>
      </c>
      <c r="AM57">
        <v>0</v>
      </c>
      <c r="AN57">
        <v>0</v>
      </c>
      <c r="AO57">
        <v>3.8737440000000003</v>
      </c>
      <c r="AP57">
        <v>5.3450233684428907</v>
      </c>
      <c r="AQ57">
        <v>0</v>
      </c>
      <c r="AR57">
        <v>7.2734999999999976</v>
      </c>
      <c r="AS57">
        <v>6.4988000000000001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831.87305938620318</v>
      </c>
      <c r="DN57">
        <v>28.744954694069339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349.99393737109767</v>
      </c>
      <c r="L58">
        <v>3.0002105199843614</v>
      </c>
      <c r="M58">
        <v>63.767907342853931</v>
      </c>
      <c r="N58">
        <v>25.46221240628347</v>
      </c>
      <c r="O58">
        <v>73.284865944453742</v>
      </c>
      <c r="P58">
        <v>20.380843699839485</v>
      </c>
      <c r="Q58">
        <v>5.2442555485268629</v>
      </c>
      <c r="R58">
        <v>18.616605478678338</v>
      </c>
      <c r="S58">
        <v>6.2273964700729918</v>
      </c>
      <c r="T58">
        <v>0</v>
      </c>
      <c r="U58">
        <v>51.47972952667169</v>
      </c>
      <c r="V58">
        <v>9.1029083612040136</v>
      </c>
      <c r="W58">
        <v>14.128739342445511</v>
      </c>
      <c r="X58">
        <v>64.783143540921515</v>
      </c>
      <c r="Y58">
        <v>0</v>
      </c>
      <c r="Z58">
        <v>0</v>
      </c>
      <c r="AA58">
        <v>0</v>
      </c>
      <c r="AB58">
        <v>4.0977999999999994</v>
      </c>
      <c r="AC58">
        <v>0</v>
      </c>
      <c r="AD58">
        <v>0</v>
      </c>
      <c r="AE58">
        <v>21.712782000000004</v>
      </c>
      <c r="AF58">
        <v>6.1515000000000004</v>
      </c>
      <c r="AG58">
        <v>27.910727520000002</v>
      </c>
      <c r="AH58">
        <v>19.96416</v>
      </c>
      <c r="AI58">
        <v>0</v>
      </c>
      <c r="AJ58">
        <v>0</v>
      </c>
      <c r="AK58">
        <v>22.407480000000003</v>
      </c>
      <c r="AL58">
        <v>29.908049999999996</v>
      </c>
      <c r="AM58">
        <v>0</v>
      </c>
      <c r="AN58">
        <v>0</v>
      </c>
      <c r="AO58">
        <v>3.8737440000000003</v>
      </c>
      <c r="AP58">
        <v>5.3450233684428907</v>
      </c>
      <c r="AQ58">
        <v>0</v>
      </c>
      <c r="AR58">
        <v>7.2734999999999976</v>
      </c>
      <c r="AS58">
        <v>6.4988000000000001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831.87142439623653</v>
      </c>
      <c r="DN58">
        <v>28.744898045239911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374.99484990755383</v>
      </c>
      <c r="L59">
        <v>3.0001936322646676</v>
      </c>
      <c r="M59">
        <v>63.767907342853931</v>
      </c>
      <c r="N59">
        <v>25.46221240628347</v>
      </c>
      <c r="O59">
        <v>73.284865944453742</v>
      </c>
      <c r="P59">
        <v>20.380843699839485</v>
      </c>
      <c r="Q59">
        <v>5.2442555485268629</v>
      </c>
      <c r="R59">
        <v>18.616605478678338</v>
      </c>
      <c r="S59">
        <v>6.2273964700729918</v>
      </c>
      <c r="T59">
        <v>0</v>
      </c>
      <c r="U59">
        <v>51.47972952667169</v>
      </c>
      <c r="V59">
        <v>9.1029083612040136</v>
      </c>
      <c r="W59">
        <v>14.128739342445511</v>
      </c>
      <c r="X59">
        <v>64.783143540921515</v>
      </c>
      <c r="Y59">
        <v>0</v>
      </c>
      <c r="Z59">
        <v>0</v>
      </c>
      <c r="AA59">
        <v>0</v>
      </c>
      <c r="AB59">
        <v>4.0977999999999994</v>
      </c>
      <c r="AC59">
        <v>0</v>
      </c>
      <c r="AD59">
        <v>0</v>
      </c>
      <c r="AE59">
        <v>21.712782000000004</v>
      </c>
      <c r="AF59">
        <v>6.1515000000000004</v>
      </c>
      <c r="AG59">
        <v>27.910727520000002</v>
      </c>
      <c r="AH59">
        <v>28.28256</v>
      </c>
      <c r="AI59">
        <v>0</v>
      </c>
      <c r="AJ59">
        <v>0</v>
      </c>
      <c r="AK59">
        <v>22.407480000000003</v>
      </c>
      <c r="AL59">
        <v>29.908049999999996</v>
      </c>
      <c r="AM59">
        <v>0</v>
      </c>
      <c r="AN59">
        <v>0</v>
      </c>
      <c r="AO59">
        <v>3.8737440000000003</v>
      </c>
      <c r="AP59">
        <v>5.3450233684428907</v>
      </c>
      <c r="AQ59">
        <v>0</v>
      </c>
      <c r="AR59">
        <v>4.8489999999999984</v>
      </c>
      <c r="AS59">
        <v>6.4988000000000001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861.73433387315401</v>
      </c>
      <c r="DN59">
        <v>29.776784217058974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399.99377913628001</v>
      </c>
      <c r="L60">
        <v>3.0001936322646676</v>
      </c>
      <c r="M60">
        <v>63.767907342853931</v>
      </c>
      <c r="N60">
        <v>25.46221240628347</v>
      </c>
      <c r="O60">
        <v>73.284865944453742</v>
      </c>
      <c r="P60">
        <v>20.380843699839485</v>
      </c>
      <c r="Q60">
        <v>5.2442555485268629</v>
      </c>
      <c r="R60">
        <v>18.616605478678338</v>
      </c>
      <c r="S60">
        <v>6.2273964700729918</v>
      </c>
      <c r="T60">
        <v>0</v>
      </c>
      <c r="U60">
        <v>51.47972952667169</v>
      </c>
      <c r="V60">
        <v>9.1029083612040136</v>
      </c>
      <c r="W60">
        <v>14.128739342445511</v>
      </c>
      <c r="X60">
        <v>64.783143540921515</v>
      </c>
      <c r="Y60">
        <v>0</v>
      </c>
      <c r="Z60">
        <v>0</v>
      </c>
      <c r="AA60">
        <v>0</v>
      </c>
      <c r="AB60">
        <v>4.0977999999999994</v>
      </c>
      <c r="AC60">
        <v>0</v>
      </c>
      <c r="AD60">
        <v>0</v>
      </c>
      <c r="AE60">
        <v>21.712782000000004</v>
      </c>
      <c r="AF60">
        <v>6.1515000000000004</v>
      </c>
      <c r="AG60">
        <v>27.910727520000002</v>
      </c>
      <c r="AH60">
        <v>28.28256</v>
      </c>
      <c r="AI60">
        <v>0</v>
      </c>
      <c r="AJ60">
        <v>0</v>
      </c>
      <c r="AK60">
        <v>22.407480000000003</v>
      </c>
      <c r="AL60">
        <v>29.908049999999996</v>
      </c>
      <c r="AM60">
        <v>0</v>
      </c>
      <c r="AN60">
        <v>0</v>
      </c>
      <c r="AO60">
        <v>3.8737440000000003</v>
      </c>
      <c r="AP60">
        <v>5.3450233684428907</v>
      </c>
      <c r="AQ60">
        <v>0</v>
      </c>
      <c r="AR60">
        <v>4.8489999999999984</v>
      </c>
      <c r="AS60">
        <v>6.4988000000000001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885.89829886819723</v>
      </c>
      <c r="DN60">
        <v>30.611748450741942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399.99377913628001</v>
      </c>
      <c r="L61">
        <v>3.0001936322646676</v>
      </c>
      <c r="M61">
        <v>63.767907342853931</v>
      </c>
      <c r="N61">
        <v>25.46221240628347</v>
      </c>
      <c r="O61">
        <v>73.284865944453742</v>
      </c>
      <c r="P61">
        <v>20.380843699839485</v>
      </c>
      <c r="Q61">
        <v>5.2442555485268629</v>
      </c>
      <c r="R61">
        <v>18.616605478678338</v>
      </c>
      <c r="S61">
        <v>6.2273964700729918</v>
      </c>
      <c r="T61">
        <v>0</v>
      </c>
      <c r="U61">
        <v>51.47972952667169</v>
      </c>
      <c r="V61">
        <v>9.1029083612040136</v>
      </c>
      <c r="W61">
        <v>14.128739342445511</v>
      </c>
      <c r="X61">
        <v>64.783143540921515</v>
      </c>
      <c r="Y61">
        <v>0</v>
      </c>
      <c r="Z61">
        <v>2.8638167999999999</v>
      </c>
      <c r="AA61">
        <v>0</v>
      </c>
      <c r="AB61">
        <v>4.0977999999999994</v>
      </c>
      <c r="AC61">
        <v>0</v>
      </c>
      <c r="AD61">
        <v>0</v>
      </c>
      <c r="AE61">
        <v>21.712782000000004</v>
      </c>
      <c r="AF61">
        <v>6.1515000000000004</v>
      </c>
      <c r="AG61">
        <v>27.910727520000002</v>
      </c>
      <c r="AH61">
        <v>28.28256</v>
      </c>
      <c r="AI61">
        <v>0</v>
      </c>
      <c r="AJ61">
        <v>0</v>
      </c>
      <c r="AK61">
        <v>22.407480000000003</v>
      </c>
      <c r="AL61">
        <v>29.908049999999996</v>
      </c>
      <c r="AM61">
        <v>0</v>
      </c>
      <c r="AN61">
        <v>0</v>
      </c>
      <c r="AO61">
        <v>3.8737440000000003</v>
      </c>
      <c r="AP61">
        <v>5.3450233684428907</v>
      </c>
      <c r="AQ61">
        <v>0</v>
      </c>
      <c r="AR61">
        <v>4.8489999999999984</v>
      </c>
      <c r="AS61">
        <v>6.4988000000000001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888.66646406410632</v>
      </c>
      <c r="DN61">
        <v>30.707400054832853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449.99365023590332</v>
      </c>
      <c r="L62">
        <v>3.0001936322646676</v>
      </c>
      <c r="M62">
        <v>63.767907342853931</v>
      </c>
      <c r="N62">
        <v>25.46221240628347</v>
      </c>
      <c r="O62">
        <v>73.284865944453742</v>
      </c>
      <c r="P62">
        <v>20.380843699839485</v>
      </c>
      <c r="Q62">
        <v>5.2442555485268629</v>
      </c>
      <c r="R62">
        <v>18.616605478678338</v>
      </c>
      <c r="S62">
        <v>6.2273964700729918</v>
      </c>
      <c r="T62">
        <v>0</v>
      </c>
      <c r="U62">
        <v>51.47972952667169</v>
      </c>
      <c r="V62">
        <v>9.1029083612040136</v>
      </c>
      <c r="W62">
        <v>14.128739342445511</v>
      </c>
      <c r="X62">
        <v>64.783143540921515</v>
      </c>
      <c r="Y62">
        <v>0</v>
      </c>
      <c r="Z62">
        <v>2.8638167999999999</v>
      </c>
      <c r="AA62">
        <v>0</v>
      </c>
      <c r="AB62">
        <v>4.0977999999999994</v>
      </c>
      <c r="AC62">
        <v>0</v>
      </c>
      <c r="AD62">
        <v>0</v>
      </c>
      <c r="AE62">
        <v>21.712782000000004</v>
      </c>
      <c r="AF62">
        <v>6.1515000000000004</v>
      </c>
      <c r="AG62">
        <v>27.910727520000002</v>
      </c>
      <c r="AH62">
        <v>28.28256</v>
      </c>
      <c r="AI62">
        <v>0</v>
      </c>
      <c r="AJ62">
        <v>0</v>
      </c>
      <c r="AK62">
        <v>22.407480000000003</v>
      </c>
      <c r="AL62">
        <v>29.908049999999996</v>
      </c>
      <c r="AM62">
        <v>0</v>
      </c>
      <c r="AN62">
        <v>0</v>
      </c>
      <c r="AO62">
        <v>4.6484927999999996</v>
      </c>
      <c r="AP62">
        <v>5.3450233684428907</v>
      </c>
      <c r="AQ62">
        <v>0</v>
      </c>
      <c r="AR62">
        <v>4.8489999999999984</v>
      </c>
      <c r="AS62">
        <v>6.4988000000000001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937.74521148780525</v>
      </c>
      <c r="DN62">
        <v>32.403272530757206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489.9937444546091</v>
      </c>
      <c r="L63">
        <v>3.0002217110550675</v>
      </c>
      <c r="M63">
        <v>63.767907342853931</v>
      </c>
      <c r="N63">
        <v>25.46221240628347</v>
      </c>
      <c r="O63">
        <v>73.284865944453742</v>
      </c>
      <c r="P63">
        <v>20.380843699839485</v>
      </c>
      <c r="Q63">
        <v>5.2442555485268629</v>
      </c>
      <c r="R63">
        <v>18.616605478678338</v>
      </c>
      <c r="S63">
        <v>6.2273964700729918</v>
      </c>
      <c r="T63">
        <v>0</v>
      </c>
      <c r="U63">
        <v>51.47972952667169</v>
      </c>
      <c r="V63">
        <v>9.1029083612040136</v>
      </c>
      <c r="W63">
        <v>14.128739342445511</v>
      </c>
      <c r="X63">
        <v>64.783143540921515</v>
      </c>
      <c r="Y63">
        <v>0</v>
      </c>
      <c r="Z63">
        <v>2.8638167999999999</v>
      </c>
      <c r="AA63">
        <v>0</v>
      </c>
      <c r="AB63">
        <v>4.0977999999999994</v>
      </c>
      <c r="AC63">
        <v>0</v>
      </c>
      <c r="AD63">
        <v>0</v>
      </c>
      <c r="AE63">
        <v>21.712782000000004</v>
      </c>
      <c r="AF63">
        <v>6.1515000000000004</v>
      </c>
      <c r="AG63">
        <v>27.910727520000002</v>
      </c>
      <c r="AH63">
        <v>28.28256</v>
      </c>
      <c r="AI63">
        <v>0</v>
      </c>
      <c r="AJ63">
        <v>0</v>
      </c>
      <c r="AK63">
        <v>22.407480000000003</v>
      </c>
      <c r="AL63">
        <v>29.908049999999996</v>
      </c>
      <c r="AM63">
        <v>0</v>
      </c>
      <c r="AN63">
        <v>0</v>
      </c>
      <c r="AO63">
        <v>4.6484927999999996</v>
      </c>
      <c r="AP63">
        <v>5.3450233684428907</v>
      </c>
      <c r="AQ63">
        <v>0</v>
      </c>
      <c r="AR63">
        <v>7.2734999999999976</v>
      </c>
      <c r="AS63">
        <v>5.0217999999999998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977.32518311672004</v>
      </c>
      <c r="DN63">
        <v>33.770923199338569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512.33206299900291</v>
      </c>
      <c r="L64">
        <v>3.0002217110550675</v>
      </c>
      <c r="M64">
        <v>63.767907342853931</v>
      </c>
      <c r="N64">
        <v>25.46221240628347</v>
      </c>
      <c r="O64">
        <v>73.284865944453742</v>
      </c>
      <c r="P64">
        <v>20.380843699839485</v>
      </c>
      <c r="Q64">
        <v>5.2442555485268629</v>
      </c>
      <c r="R64">
        <v>18.619370424597363</v>
      </c>
      <c r="S64">
        <v>6.2273964700729918</v>
      </c>
      <c r="T64">
        <v>0</v>
      </c>
      <c r="U64">
        <v>51.47972952667169</v>
      </c>
      <c r="V64">
        <v>9.1029940119760475</v>
      </c>
      <c r="W64">
        <v>14.130018199356911</v>
      </c>
      <c r="X64">
        <v>64.783143540921515</v>
      </c>
      <c r="Y64">
        <v>0</v>
      </c>
      <c r="Z64">
        <v>2.8638167999999999</v>
      </c>
      <c r="AA64">
        <v>0</v>
      </c>
      <c r="AB64">
        <v>4.0977999999999994</v>
      </c>
      <c r="AC64">
        <v>0</v>
      </c>
      <c r="AD64">
        <v>0</v>
      </c>
      <c r="AE64">
        <v>21.712782000000004</v>
      </c>
      <c r="AF64">
        <v>6.1515000000000004</v>
      </c>
      <c r="AG64">
        <v>27.910727520000002</v>
      </c>
      <c r="AH64">
        <v>28.28256</v>
      </c>
      <c r="AI64">
        <v>0</v>
      </c>
      <c r="AJ64">
        <v>0</v>
      </c>
      <c r="AK64">
        <v>22.407480000000003</v>
      </c>
      <c r="AL64">
        <v>29.908049999999996</v>
      </c>
      <c r="AM64">
        <v>0</v>
      </c>
      <c r="AN64">
        <v>0</v>
      </c>
      <c r="AO64">
        <v>4.6484927999999996</v>
      </c>
      <c r="AP64">
        <v>5.3450233684428907</v>
      </c>
      <c r="AQ64">
        <v>0</v>
      </c>
      <c r="AR64">
        <v>7.2734999999999976</v>
      </c>
      <c r="AS64">
        <v>5.0217999999999998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998.92139351057597</v>
      </c>
      <c r="DN64">
        <v>34.517160803478731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512.33956764608615</v>
      </c>
      <c r="L65">
        <v>3.0208764290611252</v>
      </c>
      <c r="M65">
        <v>63.767907342853931</v>
      </c>
      <c r="N65">
        <v>25.46221240628347</v>
      </c>
      <c r="O65">
        <v>73.284865944453742</v>
      </c>
      <c r="P65">
        <v>20.380843699839485</v>
      </c>
      <c r="Q65">
        <v>5.2442555485268629</v>
      </c>
      <c r="R65">
        <v>18.619370424597363</v>
      </c>
      <c r="S65">
        <v>6.2273964700729918</v>
      </c>
      <c r="T65">
        <v>0</v>
      </c>
      <c r="U65">
        <v>51.934321844558973</v>
      </c>
      <c r="V65">
        <v>9.1029940119760475</v>
      </c>
      <c r="W65">
        <v>14.130018199356911</v>
      </c>
      <c r="X65">
        <v>64.783143540921515</v>
      </c>
      <c r="Y65">
        <v>0</v>
      </c>
      <c r="Z65">
        <v>2.8638167999999999</v>
      </c>
      <c r="AA65">
        <v>0</v>
      </c>
      <c r="AB65">
        <v>4.0977999999999994</v>
      </c>
      <c r="AC65">
        <v>0</v>
      </c>
      <c r="AD65">
        <v>0</v>
      </c>
      <c r="AE65">
        <v>21.712782000000004</v>
      </c>
      <c r="AF65">
        <v>6.1515000000000004</v>
      </c>
      <c r="AG65">
        <v>27.910727520000002</v>
      </c>
      <c r="AH65">
        <v>28.28256</v>
      </c>
      <c r="AI65">
        <v>0</v>
      </c>
      <c r="AJ65">
        <v>0</v>
      </c>
      <c r="AK65">
        <v>22.407480000000003</v>
      </c>
      <c r="AL65">
        <v>18.204899999999999</v>
      </c>
      <c r="AM65">
        <v>0</v>
      </c>
      <c r="AN65">
        <v>0</v>
      </c>
      <c r="AO65">
        <v>4.6484927999999996</v>
      </c>
      <c r="AP65">
        <v>5.3450233684428907</v>
      </c>
      <c r="AQ65">
        <v>0</v>
      </c>
      <c r="AR65">
        <v>7.2734999999999976</v>
      </c>
      <c r="AS65">
        <v>5.0217999999999998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988.07575649954617</v>
      </c>
      <c r="DN65">
        <v>34.142399497485229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512.33799767518929</v>
      </c>
      <c r="L66">
        <v>3.0002331887161913</v>
      </c>
      <c r="M66">
        <v>63.767907342853931</v>
      </c>
      <c r="N66">
        <v>25.46221240628347</v>
      </c>
      <c r="O66">
        <v>73.284865944453742</v>
      </c>
      <c r="P66">
        <v>20.380843699839485</v>
      </c>
      <c r="Q66">
        <v>5.2442555485268629</v>
      </c>
      <c r="R66">
        <v>18.619370424597363</v>
      </c>
      <c r="S66">
        <v>6.2273964700729918</v>
      </c>
      <c r="T66">
        <v>0</v>
      </c>
      <c r="U66">
        <v>51.987013035326328</v>
      </c>
      <c r="V66">
        <v>9.1029940119760475</v>
      </c>
      <c r="W66">
        <v>14.130018199356911</v>
      </c>
      <c r="X66">
        <v>64.783143540921515</v>
      </c>
      <c r="Y66">
        <v>0</v>
      </c>
      <c r="Z66">
        <v>2.8638167999999999</v>
      </c>
      <c r="AA66">
        <v>0</v>
      </c>
      <c r="AB66">
        <v>4.0977999999999994</v>
      </c>
      <c r="AC66">
        <v>0</v>
      </c>
      <c r="AD66">
        <v>0</v>
      </c>
      <c r="AE66">
        <v>21.712782000000004</v>
      </c>
      <c r="AF66">
        <v>6.1515000000000004</v>
      </c>
      <c r="AG66">
        <v>27.910727520000002</v>
      </c>
      <c r="AH66">
        <v>30.819671999999997</v>
      </c>
      <c r="AI66">
        <v>0</v>
      </c>
      <c r="AJ66">
        <v>0</v>
      </c>
      <c r="AK66">
        <v>22.407480000000003</v>
      </c>
      <c r="AL66">
        <v>18.204899999999999</v>
      </c>
      <c r="AM66">
        <v>0</v>
      </c>
      <c r="AN66">
        <v>0</v>
      </c>
      <c r="AO66">
        <v>4.9067423999999997</v>
      </c>
      <c r="AP66">
        <v>5.3450233684428907</v>
      </c>
      <c r="AQ66">
        <v>0</v>
      </c>
      <c r="AR66">
        <v>7.2734999999999976</v>
      </c>
      <c r="AS66">
        <v>5.0217999999999998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990.80721296101774</v>
      </c>
      <c r="DN66">
        <v>34.236782615539326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512.33799767518929</v>
      </c>
      <c r="L67">
        <v>3.020891909671922</v>
      </c>
      <c r="M67">
        <v>63.767907342853931</v>
      </c>
      <c r="N67">
        <v>25.46221240628347</v>
      </c>
      <c r="O67">
        <v>73.284865944453742</v>
      </c>
      <c r="P67">
        <v>20.380843699839485</v>
      </c>
      <c r="Q67">
        <v>5.2442555485268629</v>
      </c>
      <c r="R67">
        <v>18.619370424597363</v>
      </c>
      <c r="S67">
        <v>6.2273964700729918</v>
      </c>
      <c r="T67">
        <v>0</v>
      </c>
      <c r="U67">
        <v>51.987013035326328</v>
      </c>
      <c r="V67">
        <v>9.1029940119760475</v>
      </c>
      <c r="W67">
        <v>14.130018199356911</v>
      </c>
      <c r="X67">
        <v>64.783143540921515</v>
      </c>
      <c r="Y67">
        <v>0</v>
      </c>
      <c r="Z67">
        <v>2.8638167999999999</v>
      </c>
      <c r="AA67">
        <v>0</v>
      </c>
      <c r="AB67">
        <v>4.0977999999999994</v>
      </c>
      <c r="AC67">
        <v>0</v>
      </c>
      <c r="AD67">
        <v>1.0443600000000002</v>
      </c>
      <c r="AE67">
        <v>21.712782000000004</v>
      </c>
      <c r="AF67">
        <v>6.1515000000000004</v>
      </c>
      <c r="AG67">
        <v>27.910727520000002</v>
      </c>
      <c r="AH67">
        <v>30.819671999999997</v>
      </c>
      <c r="AI67">
        <v>0</v>
      </c>
      <c r="AJ67">
        <v>0</v>
      </c>
      <c r="AK67">
        <v>22.407480000000003</v>
      </c>
      <c r="AL67">
        <v>18.204899999999999</v>
      </c>
      <c r="AM67">
        <v>0</v>
      </c>
      <c r="AN67">
        <v>0</v>
      </c>
      <c r="AO67">
        <v>4.9067423999999997</v>
      </c>
      <c r="AP67">
        <v>5.3450233684428907</v>
      </c>
      <c r="AQ67">
        <v>0</v>
      </c>
      <c r="AR67">
        <v>7.2734999999999976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991.26559226158429</v>
      </c>
      <c r="DN67">
        <v>34.252622035928383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512.33977427988827</v>
      </c>
      <c r="L68">
        <v>3.020891909671922</v>
      </c>
      <c r="M68">
        <v>63.767907342853931</v>
      </c>
      <c r="N68">
        <v>25.46221240628347</v>
      </c>
      <c r="O68">
        <v>73.284865944453742</v>
      </c>
      <c r="P68">
        <v>20.380843699839485</v>
      </c>
      <c r="Q68">
        <v>5.2442555485268629</v>
      </c>
      <c r="R68">
        <v>18.619370424597363</v>
      </c>
      <c r="S68">
        <v>6.2273964700729918</v>
      </c>
      <c r="T68">
        <v>0</v>
      </c>
      <c r="U68">
        <v>51.987013035326328</v>
      </c>
      <c r="V68">
        <v>9.1029940119760475</v>
      </c>
      <c r="W68">
        <v>14.130018199356911</v>
      </c>
      <c r="X68">
        <v>64.783143540921515</v>
      </c>
      <c r="Y68">
        <v>0</v>
      </c>
      <c r="Z68">
        <v>2.8638167999999999</v>
      </c>
      <c r="AA68">
        <v>0</v>
      </c>
      <c r="AB68">
        <v>4.0977999999999994</v>
      </c>
      <c r="AC68">
        <v>0</v>
      </c>
      <c r="AD68">
        <v>3.4811999999999999</v>
      </c>
      <c r="AE68">
        <v>21.712782000000004</v>
      </c>
      <c r="AF68">
        <v>6.1515000000000004</v>
      </c>
      <c r="AG68">
        <v>27.910727520000002</v>
      </c>
      <c r="AH68">
        <v>30.819671999999997</v>
      </c>
      <c r="AI68">
        <v>0</v>
      </c>
      <c r="AJ68">
        <v>0</v>
      </c>
      <c r="AK68">
        <v>22.407480000000003</v>
      </c>
      <c r="AL68">
        <v>18.204899999999999</v>
      </c>
      <c r="AM68">
        <v>0</v>
      </c>
      <c r="AN68">
        <v>0</v>
      </c>
      <c r="AO68">
        <v>4.9067423999999997</v>
      </c>
      <c r="AP68">
        <v>5.3450233684428907</v>
      </c>
      <c r="AQ68">
        <v>0</v>
      </c>
      <c r="AR68">
        <v>7.2734999999999976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993.62275946175907</v>
      </c>
      <c r="DN68">
        <v>34.334071440452519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512.34242705266661</v>
      </c>
      <c r="L69">
        <v>2.0172930828557494</v>
      </c>
      <c r="M69">
        <v>63.767907342853931</v>
      </c>
      <c r="N69">
        <v>25.46221240628347</v>
      </c>
      <c r="O69">
        <v>73.284865944453742</v>
      </c>
      <c r="P69">
        <v>20.380843699839485</v>
      </c>
      <c r="Q69">
        <v>5.2332168566463944</v>
      </c>
      <c r="R69">
        <v>18.619370424597363</v>
      </c>
      <c r="S69">
        <v>6.1669977833456153</v>
      </c>
      <c r="T69">
        <v>0</v>
      </c>
      <c r="U69">
        <v>51.987013035326328</v>
      </c>
      <c r="V69">
        <v>9.1029940119760475</v>
      </c>
      <c r="W69">
        <v>14.130018199356911</v>
      </c>
      <c r="X69">
        <v>64.783143540921515</v>
      </c>
      <c r="Y69">
        <v>0</v>
      </c>
      <c r="Z69">
        <v>2.8638167999999999</v>
      </c>
      <c r="AA69">
        <v>0</v>
      </c>
      <c r="AB69">
        <v>4.0977999999999994</v>
      </c>
      <c r="AC69">
        <v>0</v>
      </c>
      <c r="AD69">
        <v>8.0067600000000017</v>
      </c>
      <c r="AE69">
        <v>21.712782000000004</v>
      </c>
      <c r="AF69">
        <v>6.1515000000000004</v>
      </c>
      <c r="AG69">
        <v>27.910727520000002</v>
      </c>
      <c r="AH69">
        <v>30.819671999999997</v>
      </c>
      <c r="AI69">
        <v>0</v>
      </c>
      <c r="AJ69">
        <v>0</v>
      </c>
      <c r="AK69">
        <v>22.407480000000003</v>
      </c>
      <c r="AL69">
        <v>18.204899999999999</v>
      </c>
      <c r="AM69">
        <v>0</v>
      </c>
      <c r="AN69">
        <v>0</v>
      </c>
      <c r="AO69">
        <v>4.9067423999999997</v>
      </c>
      <c r="AP69">
        <v>5.3450233684428907</v>
      </c>
      <c r="AQ69">
        <v>0</v>
      </c>
      <c r="AR69">
        <v>7.2734999999999976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996.9605999224932</v>
      </c>
      <c r="DN69">
        <v>34.44940754707271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512.34242705266661</v>
      </c>
      <c r="L70">
        <v>1.996715171609259</v>
      </c>
      <c r="M70">
        <v>63.767907342853931</v>
      </c>
      <c r="N70">
        <v>25.46221240628347</v>
      </c>
      <c r="O70">
        <v>73.284865944453742</v>
      </c>
      <c r="P70">
        <v>20.380843699839485</v>
      </c>
      <c r="Q70">
        <v>4.0034482758620697</v>
      </c>
      <c r="R70">
        <v>18.619370424597363</v>
      </c>
      <c r="S70">
        <v>4.3451531250000004</v>
      </c>
      <c r="T70">
        <v>0</v>
      </c>
      <c r="U70">
        <v>51.987013035326328</v>
      </c>
      <c r="V70">
        <v>9.1029940119760475</v>
      </c>
      <c r="W70">
        <v>14.130018199356911</v>
      </c>
      <c r="X70">
        <v>64.783143540921515</v>
      </c>
      <c r="Y70">
        <v>0</v>
      </c>
      <c r="Z70">
        <v>2.8638167999999999</v>
      </c>
      <c r="AA70">
        <v>0</v>
      </c>
      <c r="AB70">
        <v>4.0977999999999994</v>
      </c>
      <c r="AC70">
        <v>0</v>
      </c>
      <c r="AD70">
        <v>12.037989600000001</v>
      </c>
      <c r="AE70">
        <v>21.712782000000004</v>
      </c>
      <c r="AF70">
        <v>6.1515000000000004</v>
      </c>
      <c r="AG70">
        <v>27.910727520000002</v>
      </c>
      <c r="AH70">
        <v>30.819671999999997</v>
      </c>
      <c r="AI70">
        <v>0</v>
      </c>
      <c r="AJ70">
        <v>0</v>
      </c>
      <c r="AK70">
        <v>22.407480000000003</v>
      </c>
      <c r="AL70">
        <v>18.204899999999999</v>
      </c>
      <c r="AM70">
        <v>0</v>
      </c>
      <c r="AN70">
        <v>0</v>
      </c>
      <c r="AO70">
        <v>4.9067423999999997</v>
      </c>
      <c r="AP70">
        <v>5.3450233684428907</v>
      </c>
      <c r="AQ70">
        <v>0</v>
      </c>
      <c r="AR70">
        <v>7.2734999999999976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997.88760608891005</v>
      </c>
      <c r="DN70">
        <v>34.481439830279356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530.04108862622365</v>
      </c>
      <c r="L71">
        <v>2.8243543306487426</v>
      </c>
      <c r="M71">
        <v>63.767907342853931</v>
      </c>
      <c r="N71">
        <v>25.46221240628347</v>
      </c>
      <c r="O71">
        <v>73.284865944453742</v>
      </c>
      <c r="P71">
        <v>20.380843699839485</v>
      </c>
      <c r="Q71">
        <v>4.0034482758620697</v>
      </c>
      <c r="R71">
        <v>18.619370424597363</v>
      </c>
      <c r="S71">
        <v>4.3451531250000004</v>
      </c>
      <c r="T71">
        <v>0</v>
      </c>
      <c r="U71">
        <v>51.987013035326328</v>
      </c>
      <c r="V71">
        <v>9.1029940119760475</v>
      </c>
      <c r="W71">
        <v>14.130018199356911</v>
      </c>
      <c r="X71">
        <v>64.783143540921515</v>
      </c>
      <c r="Y71">
        <v>0</v>
      </c>
      <c r="Z71">
        <v>0</v>
      </c>
      <c r="AA71">
        <v>0</v>
      </c>
      <c r="AB71">
        <v>4.0977999999999994</v>
      </c>
      <c r="AC71">
        <v>0</v>
      </c>
      <c r="AD71">
        <v>12.037989600000001</v>
      </c>
      <c r="AE71">
        <v>21.712782000000004</v>
      </c>
      <c r="AF71">
        <v>6.1515000000000004</v>
      </c>
      <c r="AG71">
        <v>27.910727520000002</v>
      </c>
      <c r="AH71">
        <v>28.90644</v>
      </c>
      <c r="AI71">
        <v>0</v>
      </c>
      <c r="AJ71">
        <v>0</v>
      </c>
      <c r="AK71">
        <v>22.407480000000003</v>
      </c>
      <c r="AL71">
        <v>18.204899999999999</v>
      </c>
      <c r="AM71">
        <v>0</v>
      </c>
      <c r="AN71">
        <v>0</v>
      </c>
      <c r="AO71">
        <v>4.9067423999999997</v>
      </c>
      <c r="AP71">
        <v>5.3450233684428907</v>
      </c>
      <c r="AQ71">
        <v>0</v>
      </c>
      <c r="AR71">
        <v>8.2432999999999979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1014.1137775817615</v>
      </c>
      <c r="DN71">
        <v>35.042120270024924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512.34242083376705</v>
      </c>
      <c r="L72">
        <v>3.8071348673718473</v>
      </c>
      <c r="M72">
        <v>63.767907342853931</v>
      </c>
      <c r="N72">
        <v>25.46221240628347</v>
      </c>
      <c r="O72">
        <v>73.284865944453742</v>
      </c>
      <c r="P72">
        <v>20.380843699839485</v>
      </c>
      <c r="Q72">
        <v>5.2332168566463944</v>
      </c>
      <c r="R72">
        <v>18.619370424597363</v>
      </c>
      <c r="S72">
        <v>6.1669977833456153</v>
      </c>
      <c r="T72">
        <v>0</v>
      </c>
      <c r="U72">
        <v>51.987013035326328</v>
      </c>
      <c r="V72">
        <v>9.1029940119760475</v>
      </c>
      <c r="W72">
        <v>14.130018199356911</v>
      </c>
      <c r="X72">
        <v>64.783143540921515</v>
      </c>
      <c r="Y72">
        <v>0</v>
      </c>
      <c r="Z72">
        <v>0</v>
      </c>
      <c r="AA72">
        <v>0</v>
      </c>
      <c r="AB72">
        <v>4.0977999999999994</v>
      </c>
      <c r="AC72">
        <v>0</v>
      </c>
      <c r="AD72">
        <v>12.037989600000001</v>
      </c>
      <c r="AE72">
        <v>21.712782000000004</v>
      </c>
      <c r="AF72">
        <v>6.1515000000000004</v>
      </c>
      <c r="AG72">
        <v>27.910727520000002</v>
      </c>
      <c r="AH72">
        <v>27.034799999999997</v>
      </c>
      <c r="AI72">
        <v>0</v>
      </c>
      <c r="AJ72">
        <v>0</v>
      </c>
      <c r="AK72">
        <v>22.407480000000003</v>
      </c>
      <c r="AL72">
        <v>18.204899999999999</v>
      </c>
      <c r="AM72">
        <v>0</v>
      </c>
      <c r="AN72">
        <v>0</v>
      </c>
      <c r="AO72">
        <v>4.9067423999999997</v>
      </c>
      <c r="AP72">
        <v>5.3450233684428907</v>
      </c>
      <c r="AQ72">
        <v>10.699149999999999</v>
      </c>
      <c r="AR72">
        <v>21.335599999999996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1022.0935790132102</v>
      </c>
      <c r="DN72">
        <v>35.317854821972489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512.34242083376705</v>
      </c>
      <c r="L73">
        <v>3.8071348673718473</v>
      </c>
      <c r="M73">
        <v>63.767907342853931</v>
      </c>
      <c r="N73">
        <v>25.46221240628347</v>
      </c>
      <c r="O73">
        <v>73.284865944453742</v>
      </c>
      <c r="P73">
        <v>20.380843699839485</v>
      </c>
      <c r="Q73">
        <v>5.2332168566463944</v>
      </c>
      <c r="R73">
        <v>18.619370424597363</v>
      </c>
      <c r="S73">
        <v>6.1669977833456153</v>
      </c>
      <c r="T73">
        <v>0</v>
      </c>
      <c r="U73">
        <v>51.987013035326328</v>
      </c>
      <c r="V73">
        <v>9.1029940119760475</v>
      </c>
      <c r="W73">
        <v>14.130018199356911</v>
      </c>
      <c r="X73">
        <v>64.783143540921515</v>
      </c>
      <c r="Y73">
        <v>0</v>
      </c>
      <c r="Z73">
        <v>0</v>
      </c>
      <c r="AA73">
        <v>0</v>
      </c>
      <c r="AB73">
        <v>4.0977999999999994</v>
      </c>
      <c r="AC73">
        <v>0</v>
      </c>
      <c r="AD73">
        <v>12.037989600000001</v>
      </c>
      <c r="AE73">
        <v>21.712782000000004</v>
      </c>
      <c r="AF73">
        <v>6.1515000000000004</v>
      </c>
      <c r="AG73">
        <v>27.910727520000002</v>
      </c>
      <c r="AH73">
        <v>27.034799999999997</v>
      </c>
      <c r="AI73">
        <v>0</v>
      </c>
      <c r="AJ73">
        <v>0</v>
      </c>
      <c r="AK73">
        <v>22.407480000000003</v>
      </c>
      <c r="AL73">
        <v>18.204899999999999</v>
      </c>
      <c r="AM73">
        <v>0</v>
      </c>
      <c r="AN73">
        <v>0</v>
      </c>
      <c r="AO73">
        <v>5.8106159999999996</v>
      </c>
      <c r="AP73">
        <v>5.3450233684428907</v>
      </c>
      <c r="AQ73">
        <v>21.572980000000001</v>
      </c>
      <c r="AR73">
        <v>6.3036999999999983</v>
      </c>
      <c r="AS73">
        <v>6.4988000000000001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1018.9480724586426</v>
      </c>
      <c r="DN73">
        <v>35.209164976540009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501.71439209489205</v>
      </c>
      <c r="L74">
        <v>3.5381848987108655</v>
      </c>
      <c r="M74">
        <v>63.767907342853931</v>
      </c>
      <c r="N74">
        <v>25.46221240628347</v>
      </c>
      <c r="O74">
        <v>73.284865944453742</v>
      </c>
      <c r="P74">
        <v>20.380843699839485</v>
      </c>
      <c r="Q74">
        <v>4.0034482758620697</v>
      </c>
      <c r="R74">
        <v>18.619370424597363</v>
      </c>
      <c r="S74">
        <v>4.4398737528786532</v>
      </c>
      <c r="T74">
        <v>0</v>
      </c>
      <c r="U74">
        <v>51.987013035326328</v>
      </c>
      <c r="V74">
        <v>9.1029940119760475</v>
      </c>
      <c r="W74">
        <v>14.130018199356911</v>
      </c>
      <c r="X74">
        <v>64.783143540921515</v>
      </c>
      <c r="Y74">
        <v>0</v>
      </c>
      <c r="Z74">
        <v>0</v>
      </c>
      <c r="AA74">
        <v>6.1420439766520554</v>
      </c>
      <c r="AB74">
        <v>4.0977999999999994</v>
      </c>
      <c r="AC74">
        <v>0</v>
      </c>
      <c r="AD74">
        <v>12.037989600000001</v>
      </c>
      <c r="AE74">
        <v>21.712782000000004</v>
      </c>
      <c r="AF74">
        <v>6.1515000000000004</v>
      </c>
      <c r="AG74">
        <v>27.910727520000002</v>
      </c>
      <c r="AH74">
        <v>27.034799999999997</v>
      </c>
      <c r="AI74">
        <v>0</v>
      </c>
      <c r="AJ74">
        <v>0</v>
      </c>
      <c r="AK74">
        <v>22.407480000000003</v>
      </c>
      <c r="AL74">
        <v>26.873899999999995</v>
      </c>
      <c r="AM74">
        <v>0</v>
      </c>
      <c r="AN74">
        <v>0</v>
      </c>
      <c r="AO74">
        <v>5.8106159999999996</v>
      </c>
      <c r="AP74">
        <v>5.3450233684428907</v>
      </c>
      <c r="AQ74">
        <v>31.442400000000003</v>
      </c>
      <c r="AR74">
        <v>6.3036999999999983</v>
      </c>
      <c r="AS74">
        <v>6.4988000000000001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1029.4129176237088</v>
      </c>
      <c r="DN74">
        <v>35.570912469338566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456.00546841803839</v>
      </c>
      <c r="L75">
        <v>2.8243543306487426</v>
      </c>
      <c r="M75">
        <v>63.767907342853931</v>
      </c>
      <c r="N75">
        <v>25.46221240628347</v>
      </c>
      <c r="O75">
        <v>73.284865944453742</v>
      </c>
      <c r="P75">
        <v>20.380843699839485</v>
      </c>
      <c r="Q75">
        <v>4.0034482758620697</v>
      </c>
      <c r="R75">
        <v>18.619370424597363</v>
      </c>
      <c r="S75">
        <v>4.0009398496240607</v>
      </c>
      <c r="T75">
        <v>0</v>
      </c>
      <c r="U75">
        <v>51.987013035326328</v>
      </c>
      <c r="V75">
        <v>9.1029940119760475</v>
      </c>
      <c r="W75">
        <v>14.130018199356911</v>
      </c>
      <c r="X75">
        <v>64.783143540921515</v>
      </c>
      <c r="Y75">
        <v>0</v>
      </c>
      <c r="Z75">
        <v>0</v>
      </c>
      <c r="AA75">
        <v>6.1420439766520554</v>
      </c>
      <c r="AB75">
        <v>4.0977999999999994</v>
      </c>
      <c r="AC75">
        <v>0</v>
      </c>
      <c r="AD75">
        <v>12.037989600000001</v>
      </c>
      <c r="AE75">
        <v>21.712782000000004</v>
      </c>
      <c r="AF75">
        <v>6.1515000000000004</v>
      </c>
      <c r="AG75">
        <v>27.910727520000002</v>
      </c>
      <c r="AH75">
        <v>27.034799999999997</v>
      </c>
      <c r="AI75">
        <v>0</v>
      </c>
      <c r="AJ75">
        <v>0</v>
      </c>
      <c r="AK75">
        <v>22.407480000000003</v>
      </c>
      <c r="AL75">
        <v>18.204899999999999</v>
      </c>
      <c r="AM75">
        <v>0</v>
      </c>
      <c r="AN75">
        <v>0</v>
      </c>
      <c r="AO75">
        <v>5.8106159999999996</v>
      </c>
      <c r="AP75">
        <v>5.3450233684428907</v>
      </c>
      <c r="AQ75">
        <v>31.442400000000003</v>
      </c>
      <c r="AR75">
        <v>6.3036999999999983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975.73695465253218</v>
      </c>
      <c r="DN75">
        <v>33.71618729234477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487.00469146608322</v>
      </c>
      <c r="L76">
        <v>3.5381848987108655</v>
      </c>
      <c r="M76">
        <v>63.767907342853931</v>
      </c>
      <c r="N76">
        <v>25.46221240628347</v>
      </c>
      <c r="O76">
        <v>73.284865944453742</v>
      </c>
      <c r="P76">
        <v>20.380843699839485</v>
      </c>
      <c r="Q76">
        <v>4.0034482758620697</v>
      </c>
      <c r="R76">
        <v>18.619370424597363</v>
      </c>
      <c r="S76">
        <v>4.0009398496240607</v>
      </c>
      <c r="T76">
        <v>0</v>
      </c>
      <c r="U76">
        <v>51.987013035326328</v>
      </c>
      <c r="V76">
        <v>9.1029940119760475</v>
      </c>
      <c r="W76">
        <v>14.130018199356911</v>
      </c>
      <c r="X76">
        <v>64.783143540921515</v>
      </c>
      <c r="Y76">
        <v>0</v>
      </c>
      <c r="Z76">
        <v>0</v>
      </c>
      <c r="AA76">
        <v>12.318788766731524</v>
      </c>
      <c r="AB76">
        <v>4.0977999999999994</v>
      </c>
      <c r="AC76">
        <v>0</v>
      </c>
      <c r="AD76">
        <v>12.037989600000001</v>
      </c>
      <c r="AE76">
        <v>21.712782000000004</v>
      </c>
      <c r="AF76">
        <v>6.1515000000000004</v>
      </c>
      <c r="AG76">
        <v>27.910727520000002</v>
      </c>
      <c r="AH76">
        <v>27.034799999999997</v>
      </c>
      <c r="AI76">
        <v>0</v>
      </c>
      <c r="AJ76">
        <v>0</v>
      </c>
      <c r="AK76">
        <v>22.407480000000003</v>
      </c>
      <c r="AL76">
        <v>18.204899999999999</v>
      </c>
      <c r="AM76">
        <v>1.5805799999999999</v>
      </c>
      <c r="AN76">
        <v>0</v>
      </c>
      <c r="AO76">
        <v>5.8106159999999996</v>
      </c>
      <c r="AP76">
        <v>5.3450233684428907</v>
      </c>
      <c r="AQ76">
        <v>36.420780000000001</v>
      </c>
      <c r="AR76">
        <v>6.3036999999999983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1018.7009843258945</v>
      </c>
      <c r="DN76">
        <v>35.200916025168894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473.99850795779878</v>
      </c>
      <c r="L77">
        <v>1.996765224830241</v>
      </c>
      <c r="M77">
        <v>63.767907342853931</v>
      </c>
      <c r="N77">
        <v>25.46221240628347</v>
      </c>
      <c r="O77">
        <v>73.284865944453742</v>
      </c>
      <c r="P77">
        <v>20.380843699839485</v>
      </c>
      <c r="Q77">
        <v>4.0034482758620697</v>
      </c>
      <c r="R77">
        <v>18.619370424597363</v>
      </c>
      <c r="S77">
        <v>4.0009398496240607</v>
      </c>
      <c r="T77">
        <v>0</v>
      </c>
      <c r="U77">
        <v>51.987013035326328</v>
      </c>
      <c r="V77">
        <v>9.1029940119760475</v>
      </c>
      <c r="W77">
        <v>14.130018199356911</v>
      </c>
      <c r="X77">
        <v>64.783143540921515</v>
      </c>
      <c r="Y77">
        <v>0</v>
      </c>
      <c r="Z77">
        <v>0</v>
      </c>
      <c r="AA77">
        <v>18.044422982254623</v>
      </c>
      <c r="AB77">
        <v>4.0977999999999994</v>
      </c>
      <c r="AC77">
        <v>4.25068</v>
      </c>
      <c r="AD77">
        <v>12.037989600000001</v>
      </c>
      <c r="AE77">
        <v>21.712782000000004</v>
      </c>
      <c r="AF77">
        <v>6.1515000000000004</v>
      </c>
      <c r="AG77">
        <v>27.910727520000002</v>
      </c>
      <c r="AH77">
        <v>45.751199999999997</v>
      </c>
      <c r="AI77">
        <v>0</v>
      </c>
      <c r="AJ77">
        <v>0</v>
      </c>
      <c r="AK77">
        <v>22.407480000000003</v>
      </c>
      <c r="AL77">
        <v>18.204899999999999</v>
      </c>
      <c r="AM77">
        <v>1.5805799999999999</v>
      </c>
      <c r="AN77">
        <v>0</v>
      </c>
      <c r="AO77">
        <v>5.8106159999999996</v>
      </c>
      <c r="AP77">
        <v>5.3450233684428907</v>
      </c>
      <c r="AQ77">
        <v>43.145960000000002</v>
      </c>
      <c r="AR77">
        <v>6.3036999999999983</v>
      </c>
      <c r="AS77">
        <v>6.4988000000000001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1038.8740779102513</v>
      </c>
      <c r="DN77">
        <v>35.898113474169932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472.99783865885394</v>
      </c>
      <c r="L78">
        <v>1.996765224830241</v>
      </c>
      <c r="M78">
        <v>63.767907342853931</v>
      </c>
      <c r="N78">
        <v>25.46221240628347</v>
      </c>
      <c r="O78">
        <v>73.284865944453742</v>
      </c>
      <c r="P78">
        <v>20.380843699839485</v>
      </c>
      <c r="Q78">
        <v>4.0034482758620697</v>
      </c>
      <c r="R78">
        <v>18.619370424597363</v>
      </c>
      <c r="S78">
        <v>4.0009398496240607</v>
      </c>
      <c r="T78">
        <v>0</v>
      </c>
      <c r="U78">
        <v>51.987013035326328</v>
      </c>
      <c r="V78">
        <v>9.1029940119760475</v>
      </c>
      <c r="W78">
        <v>14.130018199356911</v>
      </c>
      <c r="X78">
        <v>64.783143540921515</v>
      </c>
      <c r="Y78">
        <v>0</v>
      </c>
      <c r="Z78">
        <v>2.8638167999999999</v>
      </c>
      <c r="AA78">
        <v>18.044422982254623</v>
      </c>
      <c r="AB78">
        <v>8.1955999999999989</v>
      </c>
      <c r="AC78">
        <v>8.50136</v>
      </c>
      <c r="AD78">
        <v>12.037989600000001</v>
      </c>
      <c r="AE78">
        <v>21.712782000000004</v>
      </c>
      <c r="AF78">
        <v>6.1515000000000004</v>
      </c>
      <c r="AG78">
        <v>27.910727520000002</v>
      </c>
      <c r="AH78">
        <v>51.366120000000002</v>
      </c>
      <c r="AI78">
        <v>1.3977499999999996</v>
      </c>
      <c r="AJ78">
        <v>0</v>
      </c>
      <c r="AK78">
        <v>22.407480000000003</v>
      </c>
      <c r="AL78">
        <v>18.204899999999999</v>
      </c>
      <c r="AM78">
        <v>2.2830599999999999</v>
      </c>
      <c r="AN78">
        <v>0</v>
      </c>
      <c r="AO78">
        <v>5.8106159999999996</v>
      </c>
      <c r="AP78">
        <v>5.3450233684428907</v>
      </c>
      <c r="AQ78">
        <v>43.145960000000002</v>
      </c>
      <c r="AR78">
        <v>7.7583999999999991</v>
      </c>
      <c r="AS78">
        <v>6.4988000000000001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1057.6082132791905</v>
      </c>
      <c r="DN78">
        <v>36.54545560628614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443.99671466066684</v>
      </c>
      <c r="L79">
        <v>1.9966945635298243</v>
      </c>
      <c r="M79">
        <v>63.767907342853931</v>
      </c>
      <c r="N79">
        <v>25.46221240628347</v>
      </c>
      <c r="O79">
        <v>73.284865944453742</v>
      </c>
      <c r="P79">
        <v>20.380843699839485</v>
      </c>
      <c r="Q79">
        <v>3.994785775492717</v>
      </c>
      <c r="R79">
        <v>18.619370424597363</v>
      </c>
      <c r="S79">
        <v>4.0014765822784808</v>
      </c>
      <c r="T79">
        <v>0</v>
      </c>
      <c r="U79">
        <v>51.987013035326328</v>
      </c>
      <c r="V79">
        <v>9.1029940119760475</v>
      </c>
      <c r="W79">
        <v>14.130018199356911</v>
      </c>
      <c r="X79">
        <v>64.783143540921515</v>
      </c>
      <c r="Y79">
        <v>0</v>
      </c>
      <c r="Z79">
        <v>8.5914503999999994</v>
      </c>
      <c r="AA79">
        <v>18.513577979793244</v>
      </c>
      <c r="AB79">
        <v>17.351255999999999</v>
      </c>
      <c r="AC79">
        <v>12.764903812156431</v>
      </c>
      <c r="AD79">
        <v>16.050652800000002</v>
      </c>
      <c r="AE79">
        <v>21.712782000000004</v>
      </c>
      <c r="AF79">
        <v>12.303000000000003</v>
      </c>
      <c r="AG79">
        <v>27.910727520000002</v>
      </c>
      <c r="AH79">
        <v>61.639343999999994</v>
      </c>
      <c r="AI79">
        <v>14.362160799999996</v>
      </c>
      <c r="AJ79">
        <v>0</v>
      </c>
      <c r="AK79">
        <v>22.407480000000003</v>
      </c>
      <c r="AL79">
        <v>18.204899999999999</v>
      </c>
      <c r="AM79">
        <v>6.9405023999999997</v>
      </c>
      <c r="AN79">
        <v>0</v>
      </c>
      <c r="AO79">
        <v>5.8106159999999996</v>
      </c>
      <c r="AP79">
        <v>5.3450233684428907</v>
      </c>
      <c r="AQ79">
        <v>43.145960000000002</v>
      </c>
      <c r="AR79">
        <v>7.7583999999999991</v>
      </c>
      <c r="AS79">
        <v>6.4988000000000001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1085.3166708715301</v>
      </c>
      <c r="DN79">
        <v>37.502906396438902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441.99765516060813</v>
      </c>
      <c r="L80">
        <v>1.9966945635298243</v>
      </c>
      <c r="M80">
        <v>63.767907342853931</v>
      </c>
      <c r="N80">
        <v>25.46221240628347</v>
      </c>
      <c r="O80">
        <v>73.284865944453742</v>
      </c>
      <c r="P80">
        <v>20.380843699839485</v>
      </c>
      <c r="Q80">
        <v>3.994785775492717</v>
      </c>
      <c r="R80">
        <v>18.619370424597363</v>
      </c>
      <c r="S80">
        <v>4.0014765822784808</v>
      </c>
      <c r="T80">
        <v>0</v>
      </c>
      <c r="U80">
        <v>51.987013035326328</v>
      </c>
      <c r="V80">
        <v>9.1029940119760475</v>
      </c>
      <c r="W80">
        <v>14.130018199356911</v>
      </c>
      <c r="X80">
        <v>64.783143540921515</v>
      </c>
      <c r="Y80">
        <v>0</v>
      </c>
      <c r="Z80">
        <v>8.5914503999999994</v>
      </c>
      <c r="AA80">
        <v>18.513577979793244</v>
      </c>
      <c r="AB80">
        <v>17.351255999999999</v>
      </c>
      <c r="AC80">
        <v>12.764903812156431</v>
      </c>
      <c r="AD80">
        <v>16.050652800000002</v>
      </c>
      <c r="AE80">
        <v>21.712782000000004</v>
      </c>
      <c r="AF80">
        <v>12.303000000000003</v>
      </c>
      <c r="AG80">
        <v>27.910727520000002</v>
      </c>
      <c r="AH80">
        <v>61.639343999999994</v>
      </c>
      <c r="AI80">
        <v>21.543241199999994</v>
      </c>
      <c r="AJ80">
        <v>0</v>
      </c>
      <c r="AK80">
        <v>22.407480000000003</v>
      </c>
      <c r="AL80">
        <v>18.204899999999999</v>
      </c>
      <c r="AM80">
        <v>6.9405023999999997</v>
      </c>
      <c r="AN80">
        <v>0</v>
      </c>
      <c r="AO80">
        <v>5.8106159999999996</v>
      </c>
      <c r="AP80">
        <v>5.3450233684428907</v>
      </c>
      <c r="AQ80">
        <v>43.145960000000002</v>
      </c>
      <c r="AR80">
        <v>7.7583999999999991</v>
      </c>
      <c r="AS80">
        <v>6.4988000000000001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1090.3256126074282</v>
      </c>
      <c r="DN80">
        <v>37.67598556048226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442.9986455791431</v>
      </c>
      <c r="L81">
        <v>1.9966945635298243</v>
      </c>
      <c r="M81">
        <v>63.767907342853931</v>
      </c>
      <c r="N81">
        <v>25.46221240628347</v>
      </c>
      <c r="O81">
        <v>73.284865944453742</v>
      </c>
      <c r="P81">
        <v>20.380843699839485</v>
      </c>
      <c r="Q81">
        <v>3.994785775492717</v>
      </c>
      <c r="R81">
        <v>18.619370424597363</v>
      </c>
      <c r="S81">
        <v>4.0014765822784808</v>
      </c>
      <c r="T81">
        <v>0</v>
      </c>
      <c r="U81">
        <v>51.987013035326328</v>
      </c>
      <c r="V81">
        <v>9.1029940119760475</v>
      </c>
      <c r="W81">
        <v>14.130018199356911</v>
      </c>
      <c r="X81">
        <v>64.783143540921515</v>
      </c>
      <c r="Y81">
        <v>0</v>
      </c>
      <c r="Z81">
        <v>8.5914503999999994</v>
      </c>
      <c r="AA81">
        <v>18.513577979793244</v>
      </c>
      <c r="AB81">
        <v>17.351255999999999</v>
      </c>
      <c r="AC81">
        <v>12.764903812156431</v>
      </c>
      <c r="AD81">
        <v>16.050652800000002</v>
      </c>
      <c r="AE81">
        <v>21.712782000000004</v>
      </c>
      <c r="AF81">
        <v>12.303000000000003</v>
      </c>
      <c r="AG81">
        <v>27.910727520000002</v>
      </c>
      <c r="AH81">
        <v>61.639343999999994</v>
      </c>
      <c r="AI81">
        <v>21.543241199999994</v>
      </c>
      <c r="AJ81">
        <v>0</v>
      </c>
      <c r="AK81">
        <v>22.407480000000003</v>
      </c>
      <c r="AL81">
        <v>18.204899999999999</v>
      </c>
      <c r="AM81">
        <v>6.9405023999999997</v>
      </c>
      <c r="AN81">
        <v>0</v>
      </c>
      <c r="AO81">
        <v>5.8106159999999996</v>
      </c>
      <c r="AP81">
        <v>5.3450233684428907</v>
      </c>
      <c r="AQ81">
        <v>43.145960000000002</v>
      </c>
      <c r="AR81">
        <v>8.7281999999999993</v>
      </c>
      <c r="AS81">
        <v>6.4988000000000001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1092.2305787138928</v>
      </c>
      <c r="DN81">
        <v>37.741809872552793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440.99666151221237</v>
      </c>
      <c r="L82">
        <v>1.9966945635298243</v>
      </c>
      <c r="M82">
        <v>63.767907342853931</v>
      </c>
      <c r="N82">
        <v>25.46221240628347</v>
      </c>
      <c r="O82">
        <v>73.284865944453742</v>
      </c>
      <c r="P82">
        <v>20.380843699839485</v>
      </c>
      <c r="Q82">
        <v>3.994785775492717</v>
      </c>
      <c r="R82">
        <v>18.619370424597363</v>
      </c>
      <c r="S82">
        <v>4.0014765822784808</v>
      </c>
      <c r="T82">
        <v>0</v>
      </c>
      <c r="U82">
        <v>51.987013035326328</v>
      </c>
      <c r="V82">
        <v>9.1029940119760475</v>
      </c>
      <c r="W82">
        <v>14.130018199356911</v>
      </c>
      <c r="X82">
        <v>64.783143540921515</v>
      </c>
      <c r="Y82">
        <v>0</v>
      </c>
      <c r="Z82">
        <v>8.5914503999999994</v>
      </c>
      <c r="AA82">
        <v>18.513577979793244</v>
      </c>
      <c r="AB82">
        <v>17.351255999999999</v>
      </c>
      <c r="AC82">
        <v>12.764903812156431</v>
      </c>
      <c r="AD82">
        <v>16.050652800000002</v>
      </c>
      <c r="AE82">
        <v>21.712782000000004</v>
      </c>
      <c r="AF82">
        <v>12.303000000000003</v>
      </c>
      <c r="AG82">
        <v>27.910727520000002</v>
      </c>
      <c r="AH82">
        <v>61.639343999999994</v>
      </c>
      <c r="AI82">
        <v>21.543241199999994</v>
      </c>
      <c r="AJ82">
        <v>0</v>
      </c>
      <c r="AK82">
        <v>22.407480000000003</v>
      </c>
      <c r="AL82">
        <v>18.204899999999999</v>
      </c>
      <c r="AM82">
        <v>6.9405023999999997</v>
      </c>
      <c r="AN82">
        <v>0</v>
      </c>
      <c r="AO82">
        <v>5.8106159999999996</v>
      </c>
      <c r="AP82">
        <v>5.3450233684428907</v>
      </c>
      <c r="AQ82">
        <v>43.145960000000002</v>
      </c>
      <c r="AR82">
        <v>8.7281999999999993</v>
      </c>
      <c r="AS82">
        <v>6.4988000000000001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1090.2954609146686</v>
      </c>
      <c r="DN82">
        <v>37.674943604846263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466.9959651334762</v>
      </c>
      <c r="L83">
        <v>1.9966760037348272</v>
      </c>
      <c r="M83">
        <v>63.767907342853931</v>
      </c>
      <c r="N83">
        <v>25.46221240628347</v>
      </c>
      <c r="O83">
        <v>73.284865944453742</v>
      </c>
      <c r="P83">
        <v>20.380843699839485</v>
      </c>
      <c r="Q83">
        <v>4.0907614905450496</v>
      </c>
      <c r="R83">
        <v>18.619370424597363</v>
      </c>
      <c r="S83">
        <v>4.1072036319129648</v>
      </c>
      <c r="T83">
        <v>0</v>
      </c>
      <c r="U83">
        <v>51.987013035326328</v>
      </c>
      <c r="V83">
        <v>9.1029940119760475</v>
      </c>
      <c r="W83">
        <v>14.130018199356911</v>
      </c>
      <c r="X83">
        <v>64.783143540921515</v>
      </c>
      <c r="Y83">
        <v>0</v>
      </c>
      <c r="Z83">
        <v>0</v>
      </c>
      <c r="AA83">
        <v>0</v>
      </c>
      <c r="AB83">
        <v>17.351255999999999</v>
      </c>
      <c r="AC83">
        <v>12.764903812156431</v>
      </c>
      <c r="AD83">
        <v>16.050652800000002</v>
      </c>
      <c r="AE83">
        <v>21.712782000000004</v>
      </c>
      <c r="AF83">
        <v>12.303000000000003</v>
      </c>
      <c r="AG83">
        <v>27.910727520000002</v>
      </c>
      <c r="AH83">
        <v>61.639343999999994</v>
      </c>
      <c r="AI83">
        <v>21.543241199999994</v>
      </c>
      <c r="AJ83">
        <v>0</v>
      </c>
      <c r="AK83">
        <v>22.407480000000003</v>
      </c>
      <c r="AL83">
        <v>26.873899999999995</v>
      </c>
      <c r="AM83">
        <v>6.9405023999999997</v>
      </c>
      <c r="AN83">
        <v>0</v>
      </c>
      <c r="AO83">
        <v>5.8106159999999996</v>
      </c>
      <c r="AP83">
        <v>5.3450233684428907</v>
      </c>
      <c r="AQ83">
        <v>43.145960000000002</v>
      </c>
      <c r="AR83">
        <v>9.6979999999999968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1098.7388990181043</v>
      </c>
      <c r="DN83">
        <v>37.966264947773155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471.99545294915254</v>
      </c>
      <c r="L84">
        <v>1.9966760037348272</v>
      </c>
      <c r="M84">
        <v>63.767907342853931</v>
      </c>
      <c r="N84">
        <v>25.46221240628347</v>
      </c>
      <c r="O84">
        <v>73.284865944453742</v>
      </c>
      <c r="P84">
        <v>20.380843699839485</v>
      </c>
      <c r="Q84">
        <v>4.0022323462414571</v>
      </c>
      <c r="R84">
        <v>18.619370424597363</v>
      </c>
      <c r="S84">
        <v>3.9994795539033459</v>
      </c>
      <c r="T84">
        <v>0</v>
      </c>
      <c r="U84">
        <v>51.987013035326328</v>
      </c>
      <c r="V84">
        <v>9.1029940119760475</v>
      </c>
      <c r="W84">
        <v>14.130018199356911</v>
      </c>
      <c r="X84">
        <v>64.783143540921515</v>
      </c>
      <c r="Y84">
        <v>0</v>
      </c>
      <c r="Z84">
        <v>0</v>
      </c>
      <c r="AA84">
        <v>0</v>
      </c>
      <c r="AB84">
        <v>17.351255999999999</v>
      </c>
      <c r="AC84">
        <v>12.764903812156431</v>
      </c>
      <c r="AD84">
        <v>16.050652800000002</v>
      </c>
      <c r="AE84">
        <v>21.712782000000004</v>
      </c>
      <c r="AF84">
        <v>12.303000000000003</v>
      </c>
      <c r="AG84">
        <v>27.910727520000002</v>
      </c>
      <c r="AH84">
        <v>61.639343999999994</v>
      </c>
      <c r="AI84">
        <v>14.342033199999998</v>
      </c>
      <c r="AJ84">
        <v>0</v>
      </c>
      <c r="AK84">
        <v>22.407480000000003</v>
      </c>
      <c r="AL84">
        <v>59.217938999999994</v>
      </c>
      <c r="AM84">
        <v>6.9405023999999997</v>
      </c>
      <c r="AN84">
        <v>0</v>
      </c>
      <c r="AO84">
        <v>5.8106159999999996</v>
      </c>
      <c r="AP84">
        <v>5.3450233684428907</v>
      </c>
      <c r="AQ84">
        <v>43.145960000000002</v>
      </c>
      <c r="AR84">
        <v>21.335599999999996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1138.9336701494069</v>
      </c>
      <c r="DN84">
        <v>39.355159409833192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421.99543707530853</v>
      </c>
      <c r="L85">
        <v>1.9966760037348272</v>
      </c>
      <c r="M85">
        <v>63.767907342853931</v>
      </c>
      <c r="N85">
        <v>25.46221240628347</v>
      </c>
      <c r="O85">
        <v>73.284865944453742</v>
      </c>
      <c r="P85">
        <v>20.380843699839485</v>
      </c>
      <c r="Q85">
        <v>4.0022323462414571</v>
      </c>
      <c r="R85">
        <v>18.619370424597363</v>
      </c>
      <c r="S85">
        <v>3.9994795539033459</v>
      </c>
      <c r="T85">
        <v>0</v>
      </c>
      <c r="U85">
        <v>51.987013035326328</v>
      </c>
      <c r="V85">
        <v>9.1029940119760475</v>
      </c>
      <c r="W85">
        <v>14.130018199356911</v>
      </c>
      <c r="X85">
        <v>64.783143540921515</v>
      </c>
      <c r="Y85">
        <v>0</v>
      </c>
      <c r="Z85">
        <v>0</v>
      </c>
      <c r="AA85">
        <v>0</v>
      </c>
      <c r="AB85">
        <v>17.351255999999999</v>
      </c>
      <c r="AC85">
        <v>12.764903812156431</v>
      </c>
      <c r="AD85">
        <v>16.050652800000002</v>
      </c>
      <c r="AE85">
        <v>21.712782000000004</v>
      </c>
      <c r="AF85">
        <v>12.303000000000003</v>
      </c>
      <c r="AG85">
        <v>27.910727520000002</v>
      </c>
      <c r="AH85">
        <v>61.639343999999994</v>
      </c>
      <c r="AI85">
        <v>2.2363999999999993</v>
      </c>
      <c r="AJ85">
        <v>0</v>
      </c>
      <c r="AK85">
        <v>22.407480000000003</v>
      </c>
      <c r="AL85">
        <v>59.217938999999994</v>
      </c>
      <c r="AM85">
        <v>6.9405023999999997</v>
      </c>
      <c r="AN85">
        <v>0</v>
      </c>
      <c r="AO85">
        <v>5.8106159999999996</v>
      </c>
      <c r="AP85">
        <v>5.3450233684428907</v>
      </c>
      <c r="AQ85">
        <v>43.145960000000002</v>
      </c>
      <c r="AR85">
        <v>21.335599999999996</v>
      </c>
      <c r="AS85">
        <v>6.4988000000000001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1078.9023497213229</v>
      </c>
      <c r="DN85">
        <v>37.280830764073329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453.50049258288715</v>
      </c>
      <c r="L86">
        <v>1.9966760037348272</v>
      </c>
      <c r="M86">
        <v>63.767907342853931</v>
      </c>
      <c r="N86">
        <v>25.46221240628347</v>
      </c>
      <c r="O86">
        <v>73.284865944453742</v>
      </c>
      <c r="P86">
        <v>20.380843699839485</v>
      </c>
      <c r="Q86">
        <v>4.0022323462414571</v>
      </c>
      <c r="R86">
        <v>18.619370424597363</v>
      </c>
      <c r="S86">
        <v>3.9994795539033459</v>
      </c>
      <c r="T86">
        <v>0</v>
      </c>
      <c r="U86">
        <v>51.987013035326328</v>
      </c>
      <c r="V86">
        <v>9.1029940119760475</v>
      </c>
      <c r="W86">
        <v>14.130018199356911</v>
      </c>
      <c r="X86">
        <v>64.783143540921515</v>
      </c>
      <c r="Y86">
        <v>0</v>
      </c>
      <c r="Z86">
        <v>0</v>
      </c>
      <c r="AA86">
        <v>0</v>
      </c>
      <c r="AB86">
        <v>8.1955999999999989</v>
      </c>
      <c r="AC86">
        <v>4.25068</v>
      </c>
      <c r="AD86">
        <v>8.0067600000000017</v>
      </c>
      <c r="AE86">
        <v>21.712782000000004</v>
      </c>
      <c r="AF86">
        <v>6.1515000000000004</v>
      </c>
      <c r="AG86">
        <v>27.910727520000002</v>
      </c>
      <c r="AH86">
        <v>51.366120000000002</v>
      </c>
      <c r="AI86">
        <v>0</v>
      </c>
      <c r="AJ86">
        <v>0</v>
      </c>
      <c r="AK86">
        <v>22.407480000000003</v>
      </c>
      <c r="AL86">
        <v>59.217938999999994</v>
      </c>
      <c r="AM86">
        <v>4.6363679999999992</v>
      </c>
      <c r="AN86">
        <v>0</v>
      </c>
      <c r="AO86">
        <v>5.8106159999999996</v>
      </c>
      <c r="AP86">
        <v>5.3450233684428907</v>
      </c>
      <c r="AQ86">
        <v>41.923200000000001</v>
      </c>
      <c r="AR86">
        <v>5.333899999999999</v>
      </c>
      <c r="AS86">
        <v>6.4988000000000001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1047.586021270263</v>
      </c>
      <c r="DN86">
        <v>36.198723710555726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393.12996514943501</v>
      </c>
      <c r="L87">
        <v>1.9966760037348272</v>
      </c>
      <c r="M87">
        <v>63.767907342853931</v>
      </c>
      <c r="N87">
        <v>25.46221240628347</v>
      </c>
      <c r="O87">
        <v>73.284865944453742</v>
      </c>
      <c r="P87">
        <v>20.380843699839485</v>
      </c>
      <c r="Q87">
        <v>4.0022323462414571</v>
      </c>
      <c r="R87">
        <v>18.619370424597363</v>
      </c>
      <c r="S87">
        <v>3.9994795539033459</v>
      </c>
      <c r="T87">
        <v>0</v>
      </c>
      <c r="U87">
        <v>51.987013035326328</v>
      </c>
      <c r="V87">
        <v>9.1029940119760475</v>
      </c>
      <c r="W87">
        <v>14.130018199356911</v>
      </c>
      <c r="X87">
        <v>64.783143540921515</v>
      </c>
      <c r="Y87">
        <v>0</v>
      </c>
      <c r="Z87">
        <v>0</v>
      </c>
      <c r="AA87">
        <v>0</v>
      </c>
      <c r="AB87">
        <v>8.1955999999999989</v>
      </c>
      <c r="AC87">
        <v>4.25068</v>
      </c>
      <c r="AD87">
        <v>8.0067600000000017</v>
      </c>
      <c r="AE87">
        <v>21.712782000000004</v>
      </c>
      <c r="AF87">
        <v>6.1515000000000004</v>
      </c>
      <c r="AG87">
        <v>27.910727520000002</v>
      </c>
      <c r="AH87">
        <v>51.366120000000002</v>
      </c>
      <c r="AI87">
        <v>0</v>
      </c>
      <c r="AJ87">
        <v>0</v>
      </c>
      <c r="AK87">
        <v>22.407480000000003</v>
      </c>
      <c r="AL87">
        <v>59.217938999999994</v>
      </c>
      <c r="AM87">
        <v>4.6363679999999992</v>
      </c>
      <c r="AN87">
        <v>0</v>
      </c>
      <c r="AO87">
        <v>5.8106159999999996</v>
      </c>
      <c r="AP87">
        <v>5.3450233684428907</v>
      </c>
      <c r="AQ87">
        <v>41.923200000000001</v>
      </c>
      <c r="AR87">
        <v>5.333899999999999</v>
      </c>
      <c r="AS87">
        <v>6.4988000000000001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989.23186944534393</v>
      </c>
      <c r="DN87">
        <v>34.18234810202226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399.99278033328636</v>
      </c>
      <c r="L88">
        <v>1.9966760037348272</v>
      </c>
      <c r="M88">
        <v>63.767907342853931</v>
      </c>
      <c r="N88">
        <v>25.46221240628347</v>
      </c>
      <c r="O88">
        <v>73.284865944453742</v>
      </c>
      <c r="P88">
        <v>20.380843699839485</v>
      </c>
      <c r="Q88">
        <v>4.0022323462414571</v>
      </c>
      <c r="R88">
        <v>18.619370424597363</v>
      </c>
      <c r="S88">
        <v>3.9994795539033459</v>
      </c>
      <c r="T88">
        <v>0</v>
      </c>
      <c r="U88">
        <v>51.987013035326328</v>
      </c>
      <c r="V88">
        <v>9.1029940119760475</v>
      </c>
      <c r="W88">
        <v>14.130018199356911</v>
      </c>
      <c r="X88">
        <v>64.783143540921515</v>
      </c>
      <c r="Y88">
        <v>0</v>
      </c>
      <c r="Z88">
        <v>0</v>
      </c>
      <c r="AA88">
        <v>0</v>
      </c>
      <c r="AB88">
        <v>8.1955999999999989</v>
      </c>
      <c r="AC88">
        <v>4.25068</v>
      </c>
      <c r="AD88">
        <v>8.0067600000000017</v>
      </c>
      <c r="AE88">
        <v>21.712782000000004</v>
      </c>
      <c r="AF88">
        <v>6.1515000000000004</v>
      </c>
      <c r="AG88">
        <v>27.910727520000002</v>
      </c>
      <c r="AH88">
        <v>51.366120000000002</v>
      </c>
      <c r="AI88">
        <v>0</v>
      </c>
      <c r="AJ88">
        <v>0</v>
      </c>
      <c r="AK88">
        <v>22.407480000000003</v>
      </c>
      <c r="AL88">
        <v>26.873899999999995</v>
      </c>
      <c r="AM88">
        <v>4.6363679999999992</v>
      </c>
      <c r="AN88">
        <v>0</v>
      </c>
      <c r="AO88">
        <v>5.8106159999999996</v>
      </c>
      <c r="AP88">
        <v>5.3450233684428907</v>
      </c>
      <c r="AQ88">
        <v>41.923200000000001</v>
      </c>
      <c r="AR88">
        <v>5.333899999999999</v>
      </c>
      <c r="AS88">
        <v>6.4988000000000001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964.60171853733186</v>
      </c>
      <c r="DN88">
        <v>33.331275193885773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399.99278033328636</v>
      </c>
      <c r="L89">
        <v>1.9966760037348272</v>
      </c>
      <c r="M89">
        <v>63.767907342853931</v>
      </c>
      <c r="N89">
        <v>25.46221240628347</v>
      </c>
      <c r="O89">
        <v>73.284865944453742</v>
      </c>
      <c r="P89">
        <v>20.380843699839485</v>
      </c>
      <c r="Q89">
        <v>4.0022323462414571</v>
      </c>
      <c r="R89">
        <v>18.619370424597363</v>
      </c>
      <c r="S89">
        <v>3.9994795539033459</v>
      </c>
      <c r="T89">
        <v>0</v>
      </c>
      <c r="U89">
        <v>51.987013035326328</v>
      </c>
      <c r="V89">
        <v>9.1029940119760475</v>
      </c>
      <c r="W89">
        <v>14.130018199356911</v>
      </c>
      <c r="X89">
        <v>64.783143540921515</v>
      </c>
      <c r="Y89">
        <v>0</v>
      </c>
      <c r="Z89">
        <v>0</v>
      </c>
      <c r="AA89">
        <v>0</v>
      </c>
      <c r="AB89">
        <v>8.1955999999999989</v>
      </c>
      <c r="AC89">
        <v>4.25068</v>
      </c>
      <c r="AD89">
        <v>8.0067600000000017</v>
      </c>
      <c r="AE89">
        <v>21.712782000000004</v>
      </c>
      <c r="AF89">
        <v>6.1515000000000004</v>
      </c>
      <c r="AG89">
        <v>27.910727520000002</v>
      </c>
      <c r="AH89">
        <v>51.366120000000002</v>
      </c>
      <c r="AI89">
        <v>0</v>
      </c>
      <c r="AJ89">
        <v>0</v>
      </c>
      <c r="AK89">
        <v>22.407480000000003</v>
      </c>
      <c r="AL89">
        <v>17.337999999999997</v>
      </c>
      <c r="AM89">
        <v>4.6363679999999992</v>
      </c>
      <c r="AN89">
        <v>0</v>
      </c>
      <c r="AO89">
        <v>7.1018640000000008</v>
      </c>
      <c r="AP89">
        <v>5.3450233684428907</v>
      </c>
      <c r="AQ89">
        <v>41.923200000000001</v>
      </c>
      <c r="AR89">
        <v>5.333899999999999</v>
      </c>
      <c r="AS89">
        <v>6.4988000000000001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956.63243806334003</v>
      </c>
      <c r="DN89">
        <v>33.055903667877516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369.99242193164554</v>
      </c>
      <c r="L90">
        <v>1.9966760037348272</v>
      </c>
      <c r="M90">
        <v>63.767907342853931</v>
      </c>
      <c r="N90">
        <v>25.46221240628347</v>
      </c>
      <c r="O90">
        <v>73.284865944453742</v>
      </c>
      <c r="P90">
        <v>20.380843699839485</v>
      </c>
      <c r="Q90">
        <v>4.0022323462414571</v>
      </c>
      <c r="R90">
        <v>18.619370424597363</v>
      </c>
      <c r="S90">
        <v>3.9994795539033459</v>
      </c>
      <c r="T90">
        <v>0</v>
      </c>
      <c r="U90">
        <v>51.987013035326328</v>
      </c>
      <c r="V90">
        <v>9.1029940119760475</v>
      </c>
      <c r="W90">
        <v>14.130018199356911</v>
      </c>
      <c r="X90">
        <v>64.783143540921515</v>
      </c>
      <c r="Y90">
        <v>0</v>
      </c>
      <c r="Z90">
        <v>0</v>
      </c>
      <c r="AA90">
        <v>0</v>
      </c>
      <c r="AB90">
        <v>17.351255999999999</v>
      </c>
      <c r="AC90">
        <v>12.764903812156431</v>
      </c>
      <c r="AD90">
        <v>16.050652800000002</v>
      </c>
      <c r="AE90">
        <v>21.712782000000004</v>
      </c>
      <c r="AF90">
        <v>12.303000000000003</v>
      </c>
      <c r="AG90">
        <v>27.910727520000002</v>
      </c>
      <c r="AH90">
        <v>61.639343999999994</v>
      </c>
      <c r="AI90">
        <v>0</v>
      </c>
      <c r="AJ90">
        <v>0</v>
      </c>
      <c r="AK90">
        <v>22.407480000000003</v>
      </c>
      <c r="AL90">
        <v>17.337999999999997</v>
      </c>
      <c r="AM90">
        <v>4.6363679999999992</v>
      </c>
      <c r="AN90">
        <v>0</v>
      </c>
      <c r="AO90">
        <v>7.1018640000000008</v>
      </c>
      <c r="AP90">
        <v>5.3450233684428907</v>
      </c>
      <c r="AQ90">
        <v>43.145960000000002</v>
      </c>
      <c r="AR90">
        <v>8.7281999999999993</v>
      </c>
      <c r="AS90">
        <v>6.4988000000000001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972.8280130033894</v>
      </c>
      <c r="DN90">
        <v>33.615526938343734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369.99242193164554</v>
      </c>
      <c r="L91">
        <v>1.9966760037348272</v>
      </c>
      <c r="M91">
        <v>63.767907342853931</v>
      </c>
      <c r="N91">
        <v>25.46221240628347</v>
      </c>
      <c r="O91">
        <v>73.284865944453742</v>
      </c>
      <c r="P91">
        <v>20.380843699839485</v>
      </c>
      <c r="Q91">
        <v>4.0022323462414571</v>
      </c>
      <c r="R91">
        <v>18.619370424597363</v>
      </c>
      <c r="S91">
        <v>4.3139510593445527</v>
      </c>
      <c r="T91">
        <v>0</v>
      </c>
      <c r="U91">
        <v>51.987013035326328</v>
      </c>
      <c r="V91">
        <v>9.1029940119760475</v>
      </c>
      <c r="W91">
        <v>14.130018199356911</v>
      </c>
      <c r="X91">
        <v>64.783143540921515</v>
      </c>
      <c r="Y91">
        <v>0</v>
      </c>
      <c r="Z91">
        <v>8.5914503999999994</v>
      </c>
      <c r="AA91">
        <v>0</v>
      </c>
      <c r="AB91">
        <v>17.351255999999999</v>
      </c>
      <c r="AC91">
        <v>12.764903812156431</v>
      </c>
      <c r="AD91">
        <v>16.050652800000002</v>
      </c>
      <c r="AE91">
        <v>21.712782000000004</v>
      </c>
      <c r="AF91">
        <v>12.303000000000003</v>
      </c>
      <c r="AG91">
        <v>27.910727520000002</v>
      </c>
      <c r="AH91">
        <v>61.639343999999994</v>
      </c>
      <c r="AI91">
        <v>0</v>
      </c>
      <c r="AJ91">
        <v>0</v>
      </c>
      <c r="AK91">
        <v>22.407480000000003</v>
      </c>
      <c r="AL91">
        <v>17.337999999999997</v>
      </c>
      <c r="AM91">
        <v>4.6363679999999992</v>
      </c>
      <c r="AN91">
        <v>0</v>
      </c>
      <c r="AO91">
        <v>7.1018640000000008</v>
      </c>
      <c r="AP91">
        <v>5.3450233684428907</v>
      </c>
      <c r="AQ91">
        <v>43.145960000000002</v>
      </c>
      <c r="AR91">
        <v>8.7281999999999993</v>
      </c>
      <c r="AS91">
        <v>6.4988000000000001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981.43647727950065</v>
      </c>
      <c r="DN91">
        <v>33.912984567673504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369.99242193164554</v>
      </c>
      <c r="L92">
        <v>1.9966760037348272</v>
      </c>
      <c r="M92">
        <v>63.767907342853931</v>
      </c>
      <c r="N92">
        <v>25.46221240628347</v>
      </c>
      <c r="O92">
        <v>73.284865944453742</v>
      </c>
      <c r="P92">
        <v>20.380843699839485</v>
      </c>
      <c r="Q92">
        <v>4.0022323462414571</v>
      </c>
      <c r="R92">
        <v>18.619370424597363</v>
      </c>
      <c r="S92">
        <v>4.3139510593445527</v>
      </c>
      <c r="T92">
        <v>0</v>
      </c>
      <c r="U92">
        <v>51.987013035326328</v>
      </c>
      <c r="V92">
        <v>9.1029940119760475</v>
      </c>
      <c r="W92">
        <v>14.130018199356911</v>
      </c>
      <c r="X92">
        <v>64.783143540921515</v>
      </c>
      <c r="Y92">
        <v>0</v>
      </c>
      <c r="Z92">
        <v>8.5914503999999994</v>
      </c>
      <c r="AA92">
        <v>12.318788766731524</v>
      </c>
      <c r="AB92">
        <v>17.351255999999999</v>
      </c>
      <c r="AC92">
        <v>12.764903812156431</v>
      </c>
      <c r="AD92">
        <v>16.050652800000002</v>
      </c>
      <c r="AE92">
        <v>21.712782000000004</v>
      </c>
      <c r="AF92">
        <v>12.303000000000003</v>
      </c>
      <c r="AG92">
        <v>27.910727520000002</v>
      </c>
      <c r="AH92">
        <v>61.639343999999994</v>
      </c>
      <c r="AI92">
        <v>0</v>
      </c>
      <c r="AJ92">
        <v>0</v>
      </c>
      <c r="AK92">
        <v>22.407480000000003</v>
      </c>
      <c r="AL92">
        <v>17.337999999999997</v>
      </c>
      <c r="AM92">
        <v>4.6363679999999992</v>
      </c>
      <c r="AN92">
        <v>0</v>
      </c>
      <c r="AO92">
        <v>7.1018640000000008</v>
      </c>
      <c r="AP92">
        <v>5.3450233684428907</v>
      </c>
      <c r="AQ92">
        <v>43.145960000000002</v>
      </c>
      <c r="AR92">
        <v>8.7281999999999993</v>
      </c>
      <c r="AS92">
        <v>6.4988000000000001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993.34353937950061</v>
      </c>
      <c r="DN92">
        <v>34.324711234405029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369.99242193164554</v>
      </c>
      <c r="L93">
        <v>1.9966760037348272</v>
      </c>
      <c r="M93">
        <v>63.767907342853931</v>
      </c>
      <c r="N93">
        <v>25.46221240628347</v>
      </c>
      <c r="O93">
        <v>73.284865944453742</v>
      </c>
      <c r="P93">
        <v>20.380843699839485</v>
      </c>
      <c r="Q93">
        <v>4.0022323462414571</v>
      </c>
      <c r="R93">
        <v>18.619370424597363</v>
      </c>
      <c r="S93">
        <v>4.3139510593445527</v>
      </c>
      <c r="T93">
        <v>0</v>
      </c>
      <c r="U93">
        <v>51.987013035326328</v>
      </c>
      <c r="V93">
        <v>9.1029940119760475</v>
      </c>
      <c r="W93">
        <v>14.130018199356911</v>
      </c>
      <c r="X93">
        <v>64.783143540921515</v>
      </c>
      <c r="Y93">
        <v>0</v>
      </c>
      <c r="Z93">
        <v>8.5914503999999994</v>
      </c>
      <c r="AA93">
        <v>18.513577979793244</v>
      </c>
      <c r="AB93">
        <v>17.351255999999999</v>
      </c>
      <c r="AC93">
        <v>12.764903812156431</v>
      </c>
      <c r="AD93">
        <v>16.050652800000002</v>
      </c>
      <c r="AE93">
        <v>21.712782000000004</v>
      </c>
      <c r="AF93">
        <v>12.303000000000003</v>
      </c>
      <c r="AG93">
        <v>27.910727520000002</v>
      </c>
      <c r="AH93">
        <v>61.639343999999994</v>
      </c>
      <c r="AI93">
        <v>0</v>
      </c>
      <c r="AJ93">
        <v>0</v>
      </c>
      <c r="AK93">
        <v>22.407480000000003</v>
      </c>
      <c r="AL93">
        <v>17.337999999999997</v>
      </c>
      <c r="AM93">
        <v>4.6363679999999992</v>
      </c>
      <c r="AN93">
        <v>0</v>
      </c>
      <c r="AO93">
        <v>7.1018640000000008</v>
      </c>
      <c r="AP93">
        <v>5.3450233684428907</v>
      </c>
      <c r="AQ93">
        <v>43.145960000000002</v>
      </c>
      <c r="AR93">
        <v>8.7281999999999993</v>
      </c>
      <c r="AS93">
        <v>6.4988000000000001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999.33128221367792</v>
      </c>
      <c r="DN93">
        <v>34.531757613289514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369.99242193164554</v>
      </c>
      <c r="L94">
        <v>1.9966760037348272</v>
      </c>
      <c r="M94">
        <v>63.767907342853931</v>
      </c>
      <c r="N94">
        <v>25.46221240628347</v>
      </c>
      <c r="O94">
        <v>73.284865944453742</v>
      </c>
      <c r="P94">
        <v>20.380843699839485</v>
      </c>
      <c r="Q94">
        <v>4.0022323462414571</v>
      </c>
      <c r="R94">
        <v>18.619370424597363</v>
      </c>
      <c r="S94">
        <v>4.3139510593445527</v>
      </c>
      <c r="T94">
        <v>0</v>
      </c>
      <c r="U94">
        <v>51.987013035326328</v>
      </c>
      <c r="V94">
        <v>9.1029940119760475</v>
      </c>
      <c r="W94">
        <v>14.130018199356911</v>
      </c>
      <c r="X94">
        <v>64.783143540921515</v>
      </c>
      <c r="Y94">
        <v>0</v>
      </c>
      <c r="Z94">
        <v>8.5914503999999994</v>
      </c>
      <c r="AA94">
        <v>18.513577979793244</v>
      </c>
      <c r="AB94">
        <v>17.351255999999999</v>
      </c>
      <c r="AC94">
        <v>12.764903812156431</v>
      </c>
      <c r="AD94">
        <v>16.050652800000002</v>
      </c>
      <c r="AE94">
        <v>21.712782000000004</v>
      </c>
      <c r="AF94">
        <v>12.303000000000003</v>
      </c>
      <c r="AG94">
        <v>27.910727520000002</v>
      </c>
      <c r="AH94">
        <v>61.639343999999994</v>
      </c>
      <c r="AI94">
        <v>0</v>
      </c>
      <c r="AJ94">
        <v>0</v>
      </c>
      <c r="AK94">
        <v>22.407480000000003</v>
      </c>
      <c r="AL94">
        <v>17.337999999999997</v>
      </c>
      <c r="AM94">
        <v>4.6363679999999992</v>
      </c>
      <c r="AN94">
        <v>0</v>
      </c>
      <c r="AO94">
        <v>7.1018640000000008</v>
      </c>
      <c r="AP94">
        <v>5.3450233684428907</v>
      </c>
      <c r="AQ94">
        <v>41.923200000000001</v>
      </c>
      <c r="AR94">
        <v>8.7281999999999993</v>
      </c>
      <c r="AS94">
        <v>6.4988000000000001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998.14936267494772</v>
      </c>
      <c r="DN94">
        <v>34.490917152019676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369.99242193164554</v>
      </c>
      <c r="L95">
        <v>1.9966760037348272</v>
      </c>
      <c r="M95">
        <v>63.767907342853931</v>
      </c>
      <c r="N95">
        <v>25.46221240628347</v>
      </c>
      <c r="O95">
        <v>73.284865944453742</v>
      </c>
      <c r="P95">
        <v>20.380843699839485</v>
      </c>
      <c r="Q95">
        <v>4.0022323462414571</v>
      </c>
      <c r="R95">
        <v>18.619370424597363</v>
      </c>
      <c r="S95">
        <v>4.3139510593445527</v>
      </c>
      <c r="T95">
        <v>0</v>
      </c>
      <c r="U95">
        <v>51.987013035326328</v>
      </c>
      <c r="V95">
        <v>9.1029940119760475</v>
      </c>
      <c r="W95">
        <v>14.130018199356911</v>
      </c>
      <c r="X95">
        <v>64.783143540921515</v>
      </c>
      <c r="Y95">
        <v>0</v>
      </c>
      <c r="Z95">
        <v>0</v>
      </c>
      <c r="AA95">
        <v>18.513577979793244</v>
      </c>
      <c r="AB95">
        <v>17.351255999999999</v>
      </c>
      <c r="AC95">
        <v>8.50136</v>
      </c>
      <c r="AD95">
        <v>8.0067600000000017</v>
      </c>
      <c r="AE95">
        <v>21.712782000000004</v>
      </c>
      <c r="AF95">
        <v>6.1515000000000004</v>
      </c>
      <c r="AG95">
        <v>27.910727520000002</v>
      </c>
      <c r="AH95">
        <v>51.366120000000002</v>
      </c>
      <c r="AI95">
        <v>0</v>
      </c>
      <c r="AJ95">
        <v>0</v>
      </c>
      <c r="AK95">
        <v>22.407480000000003</v>
      </c>
      <c r="AL95">
        <v>17.337999999999997</v>
      </c>
      <c r="AM95">
        <v>4.6363679999999992</v>
      </c>
      <c r="AN95">
        <v>0</v>
      </c>
      <c r="AO95">
        <v>7.1018640000000008</v>
      </c>
      <c r="AP95">
        <v>5.3450233684428907</v>
      </c>
      <c r="AQ95">
        <v>41.923200000000001</v>
      </c>
      <c r="AR95">
        <v>6.7885999999999997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958.19880672271529</v>
      </c>
      <c r="DN95">
        <v>33.110462092095801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389.99421944061982</v>
      </c>
      <c r="L96">
        <v>1.9966760037348272</v>
      </c>
      <c r="M96">
        <v>63.767907342853931</v>
      </c>
      <c r="N96">
        <v>25.46221240628347</v>
      </c>
      <c r="O96">
        <v>73.284865944453742</v>
      </c>
      <c r="P96">
        <v>20.380843699839485</v>
      </c>
      <c r="Q96">
        <v>4.0022323462414571</v>
      </c>
      <c r="R96">
        <v>18.619370424597363</v>
      </c>
      <c r="S96">
        <v>4.3139510593445527</v>
      </c>
      <c r="T96">
        <v>0</v>
      </c>
      <c r="U96">
        <v>51.987013035326328</v>
      </c>
      <c r="V96">
        <v>9.1029940119760475</v>
      </c>
      <c r="W96">
        <v>14.130018199356911</v>
      </c>
      <c r="X96">
        <v>64.783143540921515</v>
      </c>
      <c r="Y96">
        <v>0</v>
      </c>
      <c r="Z96">
        <v>0</v>
      </c>
      <c r="AA96">
        <v>18.513577979793244</v>
      </c>
      <c r="AB96">
        <v>11.567503999999998</v>
      </c>
      <c r="AC96">
        <v>4.25068</v>
      </c>
      <c r="AD96">
        <v>8.0067600000000017</v>
      </c>
      <c r="AE96">
        <v>21.712782000000004</v>
      </c>
      <c r="AF96">
        <v>6.1515000000000004</v>
      </c>
      <c r="AG96">
        <v>27.910727520000002</v>
      </c>
      <c r="AH96">
        <v>41.092895999999996</v>
      </c>
      <c r="AI96">
        <v>0</v>
      </c>
      <c r="AJ96">
        <v>0</v>
      </c>
      <c r="AK96">
        <v>22.407480000000003</v>
      </c>
      <c r="AL96">
        <v>17.337999999999997</v>
      </c>
      <c r="AM96">
        <v>2.2830599999999999</v>
      </c>
      <c r="AN96">
        <v>0</v>
      </c>
      <c r="AO96">
        <v>7.1018640000000008</v>
      </c>
      <c r="AP96">
        <v>5.3450233684428907</v>
      </c>
      <c r="AQ96">
        <v>41.923200000000001</v>
      </c>
      <c r="AR96">
        <v>6.7885999999999997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955.62845617709718</v>
      </c>
      <c r="DN96">
        <v>33.021646146688227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359.99394467341187</v>
      </c>
      <c r="L97">
        <v>1.9966760037348272</v>
      </c>
      <c r="M97">
        <v>63.767907342853931</v>
      </c>
      <c r="N97">
        <v>25.46221240628347</v>
      </c>
      <c r="O97">
        <v>73.284865944453742</v>
      </c>
      <c r="P97">
        <v>20.380843699839485</v>
      </c>
      <c r="Q97">
        <v>4.0022323462414571</v>
      </c>
      <c r="R97">
        <v>18.619370424597363</v>
      </c>
      <c r="S97">
        <v>4.3139510593445527</v>
      </c>
      <c r="T97">
        <v>0</v>
      </c>
      <c r="U97">
        <v>51.987013035326328</v>
      </c>
      <c r="V97">
        <v>9.1029940119760475</v>
      </c>
      <c r="W97">
        <v>14.130018199356911</v>
      </c>
      <c r="X97">
        <v>64.783143540921515</v>
      </c>
      <c r="Y97">
        <v>0</v>
      </c>
      <c r="Z97">
        <v>0</v>
      </c>
      <c r="AA97">
        <v>18.513577979793244</v>
      </c>
      <c r="AB97">
        <v>8.1955999999999989</v>
      </c>
      <c r="AC97">
        <v>0</v>
      </c>
      <c r="AD97">
        <v>8.0067600000000017</v>
      </c>
      <c r="AE97">
        <v>21.712782000000004</v>
      </c>
      <c r="AF97">
        <v>6.1515000000000004</v>
      </c>
      <c r="AG97">
        <v>27.910727520000002</v>
      </c>
      <c r="AH97">
        <v>41.092895999999996</v>
      </c>
      <c r="AI97">
        <v>0</v>
      </c>
      <c r="AJ97">
        <v>0</v>
      </c>
      <c r="AK97">
        <v>22.407480000000003</v>
      </c>
      <c r="AL97">
        <v>17.337999999999997</v>
      </c>
      <c r="AM97">
        <v>2.2830599999999999</v>
      </c>
      <c r="AN97">
        <v>0</v>
      </c>
      <c r="AO97">
        <v>7.1018640000000008</v>
      </c>
      <c r="AP97">
        <v>5.3450233684428907</v>
      </c>
      <c r="AQ97">
        <v>41.923200000000001</v>
      </c>
      <c r="AR97">
        <v>6.7885999999999997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919.26220100846172</v>
      </c>
      <c r="DN97">
        <v>31.765042548115812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359.99394467341187</v>
      </c>
      <c r="L98">
        <v>1.9966760037348272</v>
      </c>
      <c r="M98">
        <v>63.767907342853931</v>
      </c>
      <c r="N98">
        <v>25.46221240628347</v>
      </c>
      <c r="O98">
        <v>73.284865944453742</v>
      </c>
      <c r="P98">
        <v>20.380843699839485</v>
      </c>
      <c r="Q98">
        <v>4.0022323462414571</v>
      </c>
      <c r="R98">
        <v>18.619370424597363</v>
      </c>
      <c r="S98">
        <v>4.3139510593445527</v>
      </c>
      <c r="T98">
        <v>0</v>
      </c>
      <c r="U98">
        <v>51.987013035326328</v>
      </c>
      <c r="V98">
        <v>9.1029940119760475</v>
      </c>
      <c r="W98">
        <v>14.130018199356911</v>
      </c>
      <c r="X98">
        <v>64.783143540921515</v>
      </c>
      <c r="Y98">
        <v>0</v>
      </c>
      <c r="Z98">
        <v>0</v>
      </c>
      <c r="AA98">
        <v>18.513577979793244</v>
      </c>
      <c r="AB98">
        <v>8.1955999999999989</v>
      </c>
      <c r="AC98">
        <v>0</v>
      </c>
      <c r="AD98">
        <v>8.0067600000000017</v>
      </c>
      <c r="AE98">
        <v>21.712782000000004</v>
      </c>
      <c r="AF98">
        <v>6.1515000000000004</v>
      </c>
      <c r="AG98">
        <v>27.910727520000002</v>
      </c>
      <c r="AH98">
        <v>41.092895999999996</v>
      </c>
      <c r="AI98">
        <v>0</v>
      </c>
      <c r="AJ98">
        <v>0</v>
      </c>
      <c r="AK98">
        <v>22.407480000000003</v>
      </c>
      <c r="AL98">
        <v>17.337999999999997</v>
      </c>
      <c r="AM98">
        <v>0</v>
      </c>
      <c r="AN98">
        <v>0</v>
      </c>
      <c r="AO98">
        <v>7.1018640000000008</v>
      </c>
      <c r="AP98">
        <v>5.3450233684428907</v>
      </c>
      <c r="AQ98">
        <v>41.923200000000001</v>
      </c>
      <c r="AR98">
        <v>6.7885999999999997</v>
      </c>
      <c r="AS98">
        <v>5.9080000000000004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918.48306368474709</v>
      </c>
      <c r="DN98">
        <v>31.73811987183046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10.6893984744852</v>
      </c>
      <c r="L99">
        <f t="shared" si="2"/>
        <v>9.7868706705454972E-2</v>
      </c>
      <c r="M99">
        <f t="shared" si="2"/>
        <v>1.5304297762284913</v>
      </c>
      <c r="N99">
        <f t="shared" si="2"/>
        <v>0.61109309775080323</v>
      </c>
      <c r="O99">
        <f t="shared" si="2"/>
        <v>1.7588367826668885</v>
      </c>
      <c r="P99">
        <f t="shared" si="2"/>
        <v>0.48914024879614765</v>
      </c>
      <c r="Q99">
        <f t="shared" si="2"/>
        <v>0.14574325898169385</v>
      </c>
      <c r="R99">
        <f t="shared" si="2"/>
        <v>0.44686054240901718</v>
      </c>
      <c r="S99">
        <f t="shared" si="2"/>
        <v>0.17665814564386284</v>
      </c>
      <c r="T99">
        <f t="shared" si="2"/>
        <v>0</v>
      </c>
      <c r="U99">
        <f t="shared" si="2"/>
        <v>1.2398122456659946</v>
      </c>
      <c r="V99">
        <f t="shared" si="2"/>
        <v>0.2184772687749128</v>
      </c>
      <c r="W99">
        <f t="shared" si="2"/>
        <v>0.33920250935188873</v>
      </c>
      <c r="X99">
        <f t="shared" si="2"/>
        <v>1.5549067275188284</v>
      </c>
      <c r="Y99">
        <f t="shared" si="2"/>
        <v>0</v>
      </c>
      <c r="Z99">
        <f t="shared" si="2"/>
        <v>4.3681901999999967E-2</v>
      </c>
      <c r="AA99">
        <f t="shared" si="2"/>
        <v>8.1461894561522766E-2</v>
      </c>
      <c r="AB99">
        <f t="shared" si="2"/>
        <v>0.17618783800000018</v>
      </c>
      <c r="AC99">
        <f t="shared" si="2"/>
        <v>6.9112141436469293E-2</v>
      </c>
      <c r="AD99">
        <f t="shared" si="2"/>
        <v>0.18646177499999991</v>
      </c>
      <c r="AE99">
        <f t="shared" si="2"/>
        <v>0.52110676800000111</v>
      </c>
      <c r="AF99">
        <f t="shared" si="2"/>
        <v>0.16609050000000011</v>
      </c>
      <c r="AG99">
        <f t="shared" si="2"/>
        <v>0.66985746047999883</v>
      </c>
      <c r="AH99">
        <f t="shared" si="2"/>
        <v>0.7403376000000006</v>
      </c>
      <c r="AI99">
        <f t="shared" si="2"/>
        <v>6.252359389999998E-2</v>
      </c>
      <c r="AJ99">
        <f t="shared" si="2"/>
        <v>0</v>
      </c>
      <c r="AK99">
        <f t="shared" si="2"/>
        <v>0.53777952000000062</v>
      </c>
      <c r="AL99">
        <f t="shared" si="2"/>
        <v>0.68728265450000092</v>
      </c>
      <c r="AM99">
        <f t="shared" si="2"/>
        <v>2.6239384200000011E-2</v>
      </c>
      <c r="AN99">
        <f t="shared" si="2"/>
        <v>0</v>
      </c>
      <c r="AO99">
        <f t="shared" si="2"/>
        <v>0.13383785519999983</v>
      </c>
      <c r="AP99">
        <f t="shared" si="2"/>
        <v>0.12954648742989192</v>
      </c>
      <c r="AQ99">
        <f t="shared" si="2"/>
        <v>0.31005700000000003</v>
      </c>
      <c r="AR99">
        <f t="shared" si="2"/>
        <v>0.21008292500000014</v>
      </c>
      <c r="AS99">
        <f t="shared" si="2"/>
        <v>0.15538689827297045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23.3969901136498</v>
      </c>
      <c r="DN99">
        <f t="shared" ref="DN99" si="4">SUM(DN3:DN98)/4000</f>
        <v>0.80847186931023918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165.02995993094825</v>
      </c>
      <c r="L3">
        <v>46.14103052153078</v>
      </c>
      <c r="M3">
        <v>0</v>
      </c>
      <c r="N3">
        <v>14.72276645840771</v>
      </c>
      <c r="O3">
        <v>50.380759055546264</v>
      </c>
      <c r="P3">
        <v>51.107293338683782</v>
      </c>
      <c r="Q3">
        <v>5.0790036231884059</v>
      </c>
      <c r="R3">
        <v>10.768202562225476</v>
      </c>
      <c r="S3">
        <v>6.7035612700901623</v>
      </c>
      <c r="T3">
        <v>0</v>
      </c>
      <c r="U3">
        <v>242.35613824192339</v>
      </c>
      <c r="V3">
        <v>5.2657846622651086</v>
      </c>
      <c r="W3">
        <v>8.0928144103896109</v>
      </c>
      <c r="X3">
        <v>37.469545472427114</v>
      </c>
      <c r="Y3">
        <v>0</v>
      </c>
      <c r="Z3">
        <v>0</v>
      </c>
      <c r="AA3">
        <v>0</v>
      </c>
      <c r="AB3">
        <v>6.6907360000000011</v>
      </c>
      <c r="AC3">
        <v>2.4578399999999996</v>
      </c>
      <c r="AD3">
        <v>4.6299000000000001</v>
      </c>
      <c r="AE3">
        <v>12.5575788</v>
      </c>
      <c r="AF3">
        <v>0</v>
      </c>
      <c r="AG3">
        <v>0</v>
      </c>
      <c r="AH3">
        <v>15.635099999999996</v>
      </c>
      <c r="AI3">
        <v>0</v>
      </c>
      <c r="AJ3">
        <v>0</v>
      </c>
      <c r="AK3">
        <v>12.956460000000002</v>
      </c>
      <c r="AL3">
        <v>6.1971000000000007</v>
      </c>
      <c r="AM3">
        <v>0</v>
      </c>
      <c r="AN3">
        <v>0</v>
      </c>
      <c r="AO3">
        <v>3.36042</v>
      </c>
      <c r="AP3">
        <v>3.3347287637493852</v>
      </c>
      <c r="AQ3">
        <v>0</v>
      </c>
      <c r="AR3">
        <v>12.337599999999998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706.94853553704684</v>
      </c>
      <c r="DN3">
        <v>24.428177872722763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165.02995993094825</v>
      </c>
      <c r="L4">
        <v>46.14103052153078</v>
      </c>
      <c r="M4">
        <v>0</v>
      </c>
      <c r="N4">
        <v>14.72276645840771</v>
      </c>
      <c r="O4">
        <v>50.380759055546264</v>
      </c>
      <c r="P4">
        <v>51.107293338683782</v>
      </c>
      <c r="Q4">
        <v>5.0790036231884059</v>
      </c>
      <c r="R4">
        <v>10.768202562225476</v>
      </c>
      <c r="S4">
        <v>6.7035612700901623</v>
      </c>
      <c r="T4">
        <v>0</v>
      </c>
      <c r="U4">
        <v>242.35613824192339</v>
      </c>
      <c r="V4">
        <v>5.2657846622651086</v>
      </c>
      <c r="W4">
        <v>8.1718260450160773</v>
      </c>
      <c r="X4">
        <v>37.469545472427114</v>
      </c>
      <c r="Y4">
        <v>0</v>
      </c>
      <c r="Z4">
        <v>0</v>
      </c>
      <c r="AA4">
        <v>0</v>
      </c>
      <c r="AB4">
        <v>6.6907360000000011</v>
      </c>
      <c r="AC4">
        <v>2.4578399999999996</v>
      </c>
      <c r="AD4">
        <v>4.6299000000000001</v>
      </c>
      <c r="AE4">
        <v>12.5575788</v>
      </c>
      <c r="AF4">
        <v>0</v>
      </c>
      <c r="AG4">
        <v>0</v>
      </c>
      <c r="AH4">
        <v>15.635099999999996</v>
      </c>
      <c r="AI4">
        <v>0</v>
      </c>
      <c r="AJ4">
        <v>0</v>
      </c>
      <c r="AK4">
        <v>12.956460000000002</v>
      </c>
      <c r="AL4">
        <v>6.1971000000000007</v>
      </c>
      <c r="AM4">
        <v>0</v>
      </c>
      <c r="AN4">
        <v>0</v>
      </c>
      <c r="AO4">
        <v>3.36042</v>
      </c>
      <c r="AP4">
        <v>3.3347287637493852</v>
      </c>
      <c r="AQ4">
        <v>0</v>
      </c>
      <c r="AR4">
        <v>12.337599999999998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707.02490834540924</v>
      </c>
      <c r="DN4">
        <v>24.430816698987009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165.02995993094825</v>
      </c>
      <c r="L5">
        <v>46.14103052153078</v>
      </c>
      <c r="M5">
        <v>0</v>
      </c>
      <c r="N5">
        <v>14.72276645840771</v>
      </c>
      <c r="O5">
        <v>50.380759055546264</v>
      </c>
      <c r="P5">
        <v>51.107293338683782</v>
      </c>
      <c r="Q5">
        <v>5.0790036231884059</v>
      </c>
      <c r="R5">
        <v>10.768202562225476</v>
      </c>
      <c r="S5">
        <v>6.7035612700901623</v>
      </c>
      <c r="T5">
        <v>0</v>
      </c>
      <c r="U5">
        <v>242.35613824192339</v>
      </c>
      <c r="V5">
        <v>5.2657846622651086</v>
      </c>
      <c r="W5">
        <v>8.1718260450160773</v>
      </c>
      <c r="X5">
        <v>37.469545472427114</v>
      </c>
      <c r="Y5">
        <v>0</v>
      </c>
      <c r="Z5">
        <v>0</v>
      </c>
      <c r="AA5">
        <v>0</v>
      </c>
      <c r="AB5">
        <v>6.6907360000000011</v>
      </c>
      <c r="AC5">
        <v>0</v>
      </c>
      <c r="AD5">
        <v>4.6299000000000001</v>
      </c>
      <c r="AE5">
        <v>12.5575788</v>
      </c>
      <c r="AF5">
        <v>0</v>
      </c>
      <c r="AG5">
        <v>0</v>
      </c>
      <c r="AH5">
        <v>15.635099999999996</v>
      </c>
      <c r="AI5">
        <v>0</v>
      </c>
      <c r="AJ5">
        <v>0</v>
      </c>
      <c r="AK5">
        <v>12.956460000000002</v>
      </c>
      <c r="AL5">
        <v>6.1971000000000007</v>
      </c>
      <c r="AM5">
        <v>0</v>
      </c>
      <c r="AN5">
        <v>0</v>
      </c>
      <c r="AO5">
        <v>3.36042</v>
      </c>
      <c r="AP5">
        <v>3.3347287637493852</v>
      </c>
      <c r="AQ5">
        <v>0</v>
      </c>
      <c r="AR5">
        <v>3.3648000000000002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695.97605170718316</v>
      </c>
      <c r="DN5">
        <v>24.049033337213039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165.02995993094825</v>
      </c>
      <c r="L6">
        <v>46.14103052153078</v>
      </c>
      <c r="M6">
        <v>0</v>
      </c>
      <c r="N6">
        <v>14.72276645840771</v>
      </c>
      <c r="O6">
        <v>50.380759055546264</v>
      </c>
      <c r="P6">
        <v>51.107293338683782</v>
      </c>
      <c r="Q6">
        <v>5.0790036231884059</v>
      </c>
      <c r="R6">
        <v>10.768202562225476</v>
      </c>
      <c r="S6">
        <v>6.7035612700901623</v>
      </c>
      <c r="T6">
        <v>0</v>
      </c>
      <c r="U6">
        <v>242.35613824192339</v>
      </c>
      <c r="V6">
        <v>5.2657846622651086</v>
      </c>
      <c r="W6">
        <v>8.1718260450160773</v>
      </c>
      <c r="X6">
        <v>37.469545472427114</v>
      </c>
      <c r="Y6">
        <v>0</v>
      </c>
      <c r="Z6">
        <v>0</v>
      </c>
      <c r="AA6">
        <v>0</v>
      </c>
      <c r="AB6">
        <v>6.6907360000000011</v>
      </c>
      <c r="AC6">
        <v>0</v>
      </c>
      <c r="AD6">
        <v>4.6299000000000001</v>
      </c>
      <c r="AE6">
        <v>12.5575788</v>
      </c>
      <c r="AF6">
        <v>0</v>
      </c>
      <c r="AG6">
        <v>0</v>
      </c>
      <c r="AH6">
        <v>15.635099999999996</v>
      </c>
      <c r="AI6">
        <v>0</v>
      </c>
      <c r="AJ6">
        <v>0</v>
      </c>
      <c r="AK6">
        <v>12.956460000000002</v>
      </c>
      <c r="AL6">
        <v>6.1971000000000007</v>
      </c>
      <c r="AM6">
        <v>0</v>
      </c>
      <c r="AN6">
        <v>0</v>
      </c>
      <c r="AO6">
        <v>3.36042</v>
      </c>
      <c r="AP6">
        <v>3.3347287637493852</v>
      </c>
      <c r="AQ6">
        <v>0</v>
      </c>
      <c r="AR6">
        <v>3.3648000000000002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695.97605170718316</v>
      </c>
      <c r="DN6">
        <v>24.049033337213039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165.02995993094825</v>
      </c>
      <c r="L7">
        <v>46.14103052153078</v>
      </c>
      <c r="M7">
        <v>0</v>
      </c>
      <c r="N7">
        <v>14.72276645840771</v>
      </c>
      <c r="O7">
        <v>50.380759055546264</v>
      </c>
      <c r="P7">
        <v>51.107293338683782</v>
      </c>
      <c r="Q7">
        <v>5.0790036231884059</v>
      </c>
      <c r="R7">
        <v>10.768202562225476</v>
      </c>
      <c r="S7">
        <v>6.7035612700901623</v>
      </c>
      <c r="T7">
        <v>0</v>
      </c>
      <c r="U7">
        <v>242.35613824192339</v>
      </c>
      <c r="V7">
        <v>5.2657846622651086</v>
      </c>
      <c r="W7">
        <v>8.1718260450160773</v>
      </c>
      <c r="X7">
        <v>37.469545472427114</v>
      </c>
      <c r="Y7">
        <v>0</v>
      </c>
      <c r="Z7">
        <v>0</v>
      </c>
      <c r="AA7">
        <v>0</v>
      </c>
      <c r="AB7">
        <v>6.6907360000000011</v>
      </c>
      <c r="AC7">
        <v>0</v>
      </c>
      <c r="AD7">
        <v>4.6299000000000001</v>
      </c>
      <c r="AE7">
        <v>12.5575788</v>
      </c>
      <c r="AF7">
        <v>0</v>
      </c>
      <c r="AG7">
        <v>0</v>
      </c>
      <c r="AH7">
        <v>11.882676</v>
      </c>
      <c r="AI7">
        <v>0</v>
      </c>
      <c r="AJ7">
        <v>0</v>
      </c>
      <c r="AK7">
        <v>12.956460000000002</v>
      </c>
      <c r="AL7">
        <v>6.1971000000000007</v>
      </c>
      <c r="AM7">
        <v>0</v>
      </c>
      <c r="AN7">
        <v>0</v>
      </c>
      <c r="AO7">
        <v>3.36042</v>
      </c>
      <c r="AP7">
        <v>3.3347287637493852</v>
      </c>
      <c r="AQ7">
        <v>0</v>
      </c>
      <c r="AR7">
        <v>3.3648000000000002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692.34895869926333</v>
      </c>
      <c r="DN7">
        <v>23.923702345132789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165.02995993094825</v>
      </c>
      <c r="L8">
        <v>46.14103052153078</v>
      </c>
      <c r="M8">
        <v>0</v>
      </c>
      <c r="N8">
        <v>14.72276645840771</v>
      </c>
      <c r="O8">
        <v>50.380759055546264</v>
      </c>
      <c r="P8">
        <v>51.107293338683782</v>
      </c>
      <c r="Q8">
        <v>5.0790036231884059</v>
      </c>
      <c r="R8">
        <v>10.768202562225476</v>
      </c>
      <c r="S8">
        <v>6.7035612700901623</v>
      </c>
      <c r="T8">
        <v>0</v>
      </c>
      <c r="U8">
        <v>242.35613824192339</v>
      </c>
      <c r="V8">
        <v>5.2657846622651086</v>
      </c>
      <c r="W8">
        <v>8.1718260450160773</v>
      </c>
      <c r="X8">
        <v>37.469545472427114</v>
      </c>
      <c r="Y8">
        <v>0</v>
      </c>
      <c r="Z8">
        <v>0</v>
      </c>
      <c r="AA8">
        <v>0</v>
      </c>
      <c r="AB8">
        <v>2.3702000000000005</v>
      </c>
      <c r="AC8">
        <v>0</v>
      </c>
      <c r="AD8">
        <v>4.6299000000000001</v>
      </c>
      <c r="AE8">
        <v>12.5575788</v>
      </c>
      <c r="AF8">
        <v>0</v>
      </c>
      <c r="AG8">
        <v>0</v>
      </c>
      <c r="AH8">
        <v>11.882676</v>
      </c>
      <c r="AI8">
        <v>0</v>
      </c>
      <c r="AJ8">
        <v>0</v>
      </c>
      <c r="AK8">
        <v>12.956460000000002</v>
      </c>
      <c r="AL8">
        <v>6.1971000000000007</v>
      </c>
      <c r="AM8">
        <v>0</v>
      </c>
      <c r="AN8">
        <v>0</v>
      </c>
      <c r="AO8">
        <v>3.36042</v>
      </c>
      <c r="AP8">
        <v>3.3347287637493852</v>
      </c>
      <c r="AQ8">
        <v>0</v>
      </c>
      <c r="AR8">
        <v>3.3648000000000002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688.17272878658514</v>
      </c>
      <c r="DN8">
        <v>23.779396257810959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165.02995993094825</v>
      </c>
      <c r="L9">
        <v>46.14103052153078</v>
      </c>
      <c r="M9">
        <v>0</v>
      </c>
      <c r="N9">
        <v>14.72276645840771</v>
      </c>
      <c r="O9">
        <v>50.380759055546264</v>
      </c>
      <c r="P9">
        <v>51.107293338683782</v>
      </c>
      <c r="Q9">
        <v>5.0790036231884059</v>
      </c>
      <c r="R9">
        <v>10.768202562225476</v>
      </c>
      <c r="S9">
        <v>6.7035612700901623</v>
      </c>
      <c r="T9">
        <v>0</v>
      </c>
      <c r="U9">
        <v>242.35613824192339</v>
      </c>
      <c r="V9">
        <v>5.2657846622651086</v>
      </c>
      <c r="W9">
        <v>8.1718260450160773</v>
      </c>
      <c r="X9">
        <v>37.469545472427114</v>
      </c>
      <c r="Y9">
        <v>0</v>
      </c>
      <c r="Z9">
        <v>0</v>
      </c>
      <c r="AA9">
        <v>0</v>
      </c>
      <c r="AB9">
        <v>2.3702000000000005</v>
      </c>
      <c r="AC9">
        <v>0</v>
      </c>
      <c r="AD9">
        <v>4.6299000000000001</v>
      </c>
      <c r="AE9">
        <v>12.5575788</v>
      </c>
      <c r="AF9">
        <v>0</v>
      </c>
      <c r="AG9">
        <v>0</v>
      </c>
      <c r="AH9">
        <v>11.882676</v>
      </c>
      <c r="AI9">
        <v>0</v>
      </c>
      <c r="AJ9">
        <v>0</v>
      </c>
      <c r="AK9">
        <v>12.956460000000002</v>
      </c>
      <c r="AL9">
        <v>6.1971000000000007</v>
      </c>
      <c r="AM9">
        <v>0</v>
      </c>
      <c r="AN9">
        <v>0</v>
      </c>
      <c r="AO9">
        <v>3.36042</v>
      </c>
      <c r="AP9">
        <v>3.3347287637493852</v>
      </c>
      <c r="AQ9">
        <v>0</v>
      </c>
      <c r="AR9">
        <v>3.3648000000000002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683.31354344671001</v>
      </c>
      <c r="DN9">
        <v>23.611491299291782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165.02995993094825</v>
      </c>
      <c r="L10">
        <v>46.14103052153078</v>
      </c>
      <c r="M10">
        <v>0</v>
      </c>
      <c r="N10">
        <v>14.72276645840771</v>
      </c>
      <c r="O10">
        <v>50.380759055546264</v>
      </c>
      <c r="P10">
        <v>51.107293338683782</v>
      </c>
      <c r="Q10">
        <v>5.0790036231884059</v>
      </c>
      <c r="R10">
        <v>10.768202562225476</v>
      </c>
      <c r="S10">
        <v>6.7035612700901623</v>
      </c>
      <c r="T10">
        <v>0</v>
      </c>
      <c r="U10">
        <v>242.35613824192339</v>
      </c>
      <c r="V10">
        <v>5.2657846622651086</v>
      </c>
      <c r="W10">
        <v>8.1718260450160773</v>
      </c>
      <c r="X10">
        <v>37.469545472427114</v>
      </c>
      <c r="Y10">
        <v>0</v>
      </c>
      <c r="Z10">
        <v>0</v>
      </c>
      <c r="AA10">
        <v>0</v>
      </c>
      <c r="AB10">
        <v>2.3702000000000005</v>
      </c>
      <c r="AC10">
        <v>0</v>
      </c>
      <c r="AD10">
        <v>4.6299000000000001</v>
      </c>
      <c r="AE10">
        <v>12.5575788</v>
      </c>
      <c r="AF10">
        <v>0</v>
      </c>
      <c r="AG10">
        <v>0</v>
      </c>
      <c r="AH10">
        <v>6.5907959999999992</v>
      </c>
      <c r="AI10">
        <v>0</v>
      </c>
      <c r="AJ10">
        <v>0</v>
      </c>
      <c r="AK10">
        <v>12.956460000000002</v>
      </c>
      <c r="AL10">
        <v>9.1481000000000012</v>
      </c>
      <c r="AM10">
        <v>0</v>
      </c>
      <c r="AN10">
        <v>0</v>
      </c>
      <c r="AO10">
        <v>3.36042</v>
      </c>
      <c r="AP10">
        <v>3.3347287637493852</v>
      </c>
      <c r="AQ10">
        <v>0</v>
      </c>
      <c r="AR10">
        <v>3.3648000000000002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680.55541772422134</v>
      </c>
      <c r="DN10">
        <v>23.516187021780468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165.02995993094825</v>
      </c>
      <c r="L11">
        <v>46.14103052153078</v>
      </c>
      <c r="M11">
        <v>0</v>
      </c>
      <c r="N11">
        <v>14.72276645840771</v>
      </c>
      <c r="O11">
        <v>50.380759055546264</v>
      </c>
      <c r="P11">
        <v>51.107293338683782</v>
      </c>
      <c r="Q11">
        <v>5.0790036231884059</v>
      </c>
      <c r="R11">
        <v>10.768202562225476</v>
      </c>
      <c r="S11">
        <v>6.7035612700901623</v>
      </c>
      <c r="T11">
        <v>0</v>
      </c>
      <c r="U11">
        <v>242.35613824192339</v>
      </c>
      <c r="V11">
        <v>5.2657846622651086</v>
      </c>
      <c r="W11">
        <v>8.1718260450160773</v>
      </c>
      <c r="X11">
        <v>37.469545472427114</v>
      </c>
      <c r="Y11">
        <v>0</v>
      </c>
      <c r="Z11">
        <v>0</v>
      </c>
      <c r="AA11">
        <v>0</v>
      </c>
      <c r="AB11">
        <v>2.3702000000000005</v>
      </c>
      <c r="AC11">
        <v>0</v>
      </c>
      <c r="AD11">
        <v>4.6299000000000001</v>
      </c>
      <c r="AE11">
        <v>12.5575788</v>
      </c>
      <c r="AF11">
        <v>0</v>
      </c>
      <c r="AG11">
        <v>0</v>
      </c>
      <c r="AH11">
        <v>5.7729600000000012</v>
      </c>
      <c r="AI11">
        <v>0</v>
      </c>
      <c r="AJ11">
        <v>0</v>
      </c>
      <c r="AK11">
        <v>12.956460000000002</v>
      </c>
      <c r="AL11">
        <v>20.158281000000006</v>
      </c>
      <c r="AM11">
        <v>0</v>
      </c>
      <c r="AN11">
        <v>0</v>
      </c>
      <c r="AO11">
        <v>3.36042</v>
      </c>
      <c r="AP11">
        <v>3.3347287637493852</v>
      </c>
      <c r="AQ11">
        <v>0</v>
      </c>
      <c r="AR11">
        <v>3.3648000000000002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690.407338560737</v>
      </c>
      <c r="DN11">
        <v>23.856611185264889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165.02995993094825</v>
      </c>
      <c r="L12">
        <v>46.14103052153078</v>
      </c>
      <c r="M12">
        <v>0</v>
      </c>
      <c r="N12">
        <v>14.72276645840771</v>
      </c>
      <c r="O12">
        <v>50.380759055546264</v>
      </c>
      <c r="P12">
        <v>51.107293338683782</v>
      </c>
      <c r="Q12">
        <v>5.0790036231884059</v>
      </c>
      <c r="R12">
        <v>10.768202562225476</v>
      </c>
      <c r="S12">
        <v>6.7035612700901623</v>
      </c>
      <c r="T12">
        <v>0</v>
      </c>
      <c r="U12">
        <v>242.35613824192339</v>
      </c>
      <c r="V12">
        <v>5.2657846622651086</v>
      </c>
      <c r="W12">
        <v>8.1718260450160773</v>
      </c>
      <c r="X12">
        <v>37.469545472427114</v>
      </c>
      <c r="Y12">
        <v>0</v>
      </c>
      <c r="Z12">
        <v>0</v>
      </c>
      <c r="AA12">
        <v>0</v>
      </c>
      <c r="AB12">
        <v>2.3702000000000005</v>
      </c>
      <c r="AC12">
        <v>0</v>
      </c>
      <c r="AD12">
        <v>4.6299000000000001</v>
      </c>
      <c r="AE12">
        <v>12.5575788</v>
      </c>
      <c r="AF12">
        <v>0</v>
      </c>
      <c r="AG12">
        <v>0</v>
      </c>
      <c r="AH12">
        <v>5.7729600000000012</v>
      </c>
      <c r="AI12">
        <v>0</v>
      </c>
      <c r="AJ12">
        <v>0</v>
      </c>
      <c r="AK12">
        <v>12.956460000000002</v>
      </c>
      <c r="AL12">
        <v>20.158281000000006</v>
      </c>
      <c r="AM12">
        <v>0</v>
      </c>
      <c r="AN12">
        <v>0</v>
      </c>
      <c r="AO12">
        <v>3.36042</v>
      </c>
      <c r="AP12">
        <v>3.3347287637493852</v>
      </c>
      <c r="AQ12">
        <v>0</v>
      </c>
      <c r="AR12">
        <v>5.047200000000001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692.03354629914281</v>
      </c>
      <c r="DN12">
        <v>23.912803446859094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165.02995993094825</v>
      </c>
      <c r="L13">
        <v>46.14103052153078</v>
      </c>
      <c r="M13">
        <v>0</v>
      </c>
      <c r="N13">
        <v>14.72276645840771</v>
      </c>
      <c r="O13">
        <v>50.380759055546264</v>
      </c>
      <c r="P13">
        <v>51.107293338683782</v>
      </c>
      <c r="Q13">
        <v>5.0790036231884059</v>
      </c>
      <c r="R13">
        <v>10.768202562225476</v>
      </c>
      <c r="S13">
        <v>6.7035612700901623</v>
      </c>
      <c r="T13">
        <v>0</v>
      </c>
      <c r="U13">
        <v>242.35613824192339</v>
      </c>
      <c r="V13">
        <v>5.2652544910179637</v>
      </c>
      <c r="W13">
        <v>8.1718260450160773</v>
      </c>
      <c r="X13">
        <v>37.469545472427114</v>
      </c>
      <c r="Y13">
        <v>0</v>
      </c>
      <c r="Z13">
        <v>0</v>
      </c>
      <c r="AA13">
        <v>0</v>
      </c>
      <c r="AB13">
        <v>2.3702000000000005</v>
      </c>
      <c r="AC13">
        <v>0</v>
      </c>
      <c r="AD13">
        <v>4.6299000000000001</v>
      </c>
      <c r="AE13">
        <v>12.5575788</v>
      </c>
      <c r="AF13">
        <v>0</v>
      </c>
      <c r="AG13">
        <v>0</v>
      </c>
      <c r="AH13">
        <v>5.7729600000000012</v>
      </c>
      <c r="AI13">
        <v>0</v>
      </c>
      <c r="AJ13">
        <v>0</v>
      </c>
      <c r="AK13">
        <v>12.956460000000002</v>
      </c>
      <c r="AL13">
        <v>20.158281000000006</v>
      </c>
      <c r="AM13">
        <v>0</v>
      </c>
      <c r="AN13">
        <v>0</v>
      </c>
      <c r="AO13">
        <v>3.36042</v>
      </c>
      <c r="AP13">
        <v>3.3347287637493852</v>
      </c>
      <c r="AQ13">
        <v>0</v>
      </c>
      <c r="AR13">
        <v>12.337599999999998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699.07993462800664</v>
      </c>
      <c r="DN13">
        <v>24.156284946748141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165.02995993094825</v>
      </c>
      <c r="L14">
        <v>46.14103052153078</v>
      </c>
      <c r="M14">
        <v>0</v>
      </c>
      <c r="N14">
        <v>14.72276645840771</v>
      </c>
      <c r="O14">
        <v>50.380759055546264</v>
      </c>
      <c r="P14">
        <v>51.107293338683782</v>
      </c>
      <c r="Q14">
        <v>5.0790036231884059</v>
      </c>
      <c r="R14">
        <v>10.768202562225476</v>
      </c>
      <c r="S14">
        <v>6.7035612700901623</v>
      </c>
      <c r="T14">
        <v>0</v>
      </c>
      <c r="U14">
        <v>242.35613824192339</v>
      </c>
      <c r="V14">
        <v>5.2652544910179637</v>
      </c>
      <c r="W14">
        <v>8.1718260450160773</v>
      </c>
      <c r="X14">
        <v>37.469545472427114</v>
      </c>
      <c r="Y14">
        <v>0</v>
      </c>
      <c r="Z14">
        <v>0</v>
      </c>
      <c r="AA14">
        <v>0</v>
      </c>
      <c r="AB14">
        <v>2.3702000000000005</v>
      </c>
      <c r="AC14">
        <v>0</v>
      </c>
      <c r="AD14">
        <v>4.6299000000000001</v>
      </c>
      <c r="AE14">
        <v>12.5575788</v>
      </c>
      <c r="AF14">
        <v>0</v>
      </c>
      <c r="AG14">
        <v>0</v>
      </c>
      <c r="AH14">
        <v>5.7729600000000012</v>
      </c>
      <c r="AI14">
        <v>0</v>
      </c>
      <c r="AJ14">
        <v>0</v>
      </c>
      <c r="AK14">
        <v>12.956460000000002</v>
      </c>
      <c r="AL14">
        <v>20.158281000000006</v>
      </c>
      <c r="AM14">
        <v>0</v>
      </c>
      <c r="AN14">
        <v>0</v>
      </c>
      <c r="AO14">
        <v>3.36042</v>
      </c>
      <c r="AP14">
        <v>3.3347287637493852</v>
      </c>
      <c r="AQ14">
        <v>0</v>
      </c>
      <c r="AR14">
        <v>12.337599999999998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699.07993462800664</v>
      </c>
      <c r="DN14">
        <v>24.156284946748141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165.02995993094825</v>
      </c>
      <c r="L15">
        <v>46.14103052153078</v>
      </c>
      <c r="M15">
        <v>0</v>
      </c>
      <c r="N15">
        <v>14.72276645840771</v>
      </c>
      <c r="O15">
        <v>50.380759055546264</v>
      </c>
      <c r="P15">
        <v>51.107293338683782</v>
      </c>
      <c r="Q15">
        <v>5.0790036231884059</v>
      </c>
      <c r="R15">
        <v>10.768202562225476</v>
      </c>
      <c r="S15">
        <v>6.7035612700901623</v>
      </c>
      <c r="T15">
        <v>0</v>
      </c>
      <c r="U15">
        <v>242.35613824192339</v>
      </c>
      <c r="V15">
        <v>5.2652544910179637</v>
      </c>
      <c r="W15">
        <v>8.1718260450160773</v>
      </c>
      <c r="X15">
        <v>37.469545472427114</v>
      </c>
      <c r="Y15">
        <v>0</v>
      </c>
      <c r="Z15">
        <v>0</v>
      </c>
      <c r="AA15">
        <v>0</v>
      </c>
      <c r="AB15">
        <v>2.3702000000000005</v>
      </c>
      <c r="AC15">
        <v>0</v>
      </c>
      <c r="AD15">
        <v>4.6299000000000001</v>
      </c>
      <c r="AE15">
        <v>12.5575788</v>
      </c>
      <c r="AF15">
        <v>0</v>
      </c>
      <c r="AG15">
        <v>0</v>
      </c>
      <c r="AH15">
        <v>5.7729600000000012</v>
      </c>
      <c r="AI15">
        <v>0</v>
      </c>
      <c r="AJ15">
        <v>0</v>
      </c>
      <c r="AK15">
        <v>12.956460000000002</v>
      </c>
      <c r="AL15">
        <v>13.279500000000001</v>
      </c>
      <c r="AM15">
        <v>0</v>
      </c>
      <c r="AN15">
        <v>0</v>
      </c>
      <c r="AO15">
        <v>3.36042</v>
      </c>
      <c r="AP15">
        <v>3.0907242200604053</v>
      </c>
      <c r="AQ15">
        <v>0</v>
      </c>
      <c r="AR15">
        <v>3.6452000000000009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683.79299048408939</v>
      </c>
      <c r="DN15">
        <v>23.628043546976478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165.02995993094825</v>
      </c>
      <c r="L16">
        <v>46.14103052153078</v>
      </c>
      <c r="M16">
        <v>0</v>
      </c>
      <c r="N16">
        <v>14.72276645840771</v>
      </c>
      <c r="O16">
        <v>50.380759055546264</v>
      </c>
      <c r="P16">
        <v>51.107293338683782</v>
      </c>
      <c r="Q16">
        <v>5.0790036231884059</v>
      </c>
      <c r="R16">
        <v>10.768202562225476</v>
      </c>
      <c r="S16">
        <v>6.7035612700901623</v>
      </c>
      <c r="T16">
        <v>0</v>
      </c>
      <c r="U16">
        <v>242.35613824192339</v>
      </c>
      <c r="V16">
        <v>5.2652544910179637</v>
      </c>
      <c r="W16">
        <v>8.1718260450160773</v>
      </c>
      <c r="X16">
        <v>37.469545472427114</v>
      </c>
      <c r="Y16">
        <v>0</v>
      </c>
      <c r="Z16">
        <v>0</v>
      </c>
      <c r="AA16">
        <v>0</v>
      </c>
      <c r="AB16">
        <v>2.3702000000000005</v>
      </c>
      <c r="AC16">
        <v>0</v>
      </c>
      <c r="AD16">
        <v>4.6299000000000001</v>
      </c>
      <c r="AE16">
        <v>12.5575788</v>
      </c>
      <c r="AF16">
        <v>0</v>
      </c>
      <c r="AG16">
        <v>0</v>
      </c>
      <c r="AH16">
        <v>5.7729600000000012</v>
      </c>
      <c r="AI16">
        <v>0</v>
      </c>
      <c r="AJ16">
        <v>0</v>
      </c>
      <c r="AK16">
        <v>12.956460000000002</v>
      </c>
      <c r="AL16">
        <v>10.180950000000003</v>
      </c>
      <c r="AM16">
        <v>0</v>
      </c>
      <c r="AN16">
        <v>0</v>
      </c>
      <c r="AO16">
        <v>3.36042</v>
      </c>
      <c r="AP16">
        <v>3.0907242200604053</v>
      </c>
      <c r="AQ16">
        <v>0</v>
      </c>
      <c r="AR16">
        <v>3.3648000000000002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680.52689741410018</v>
      </c>
      <c r="DN16">
        <v>23.515186616965753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165.02995993094825</v>
      </c>
      <c r="L17">
        <v>46.140981304195272</v>
      </c>
      <c r="M17">
        <v>0</v>
      </c>
      <c r="N17">
        <v>14.72276645840771</v>
      </c>
      <c r="O17">
        <v>50.380759055546264</v>
      </c>
      <c r="P17">
        <v>51.107293338683782</v>
      </c>
      <c r="Q17">
        <v>5.0809306936771028</v>
      </c>
      <c r="R17">
        <v>10.768202562225476</v>
      </c>
      <c r="S17">
        <v>6.7004883116883116</v>
      </c>
      <c r="T17">
        <v>0</v>
      </c>
      <c r="U17">
        <v>242.35613824192339</v>
      </c>
      <c r="V17">
        <v>5.2652544910179637</v>
      </c>
      <c r="W17">
        <v>8.1718260450160773</v>
      </c>
      <c r="X17">
        <v>37.469545472427114</v>
      </c>
      <c r="Y17">
        <v>0</v>
      </c>
      <c r="Z17">
        <v>0</v>
      </c>
      <c r="AA17">
        <v>0</v>
      </c>
      <c r="AB17">
        <v>2.3702000000000005</v>
      </c>
      <c r="AC17">
        <v>0</v>
      </c>
      <c r="AD17">
        <v>4.6299000000000001</v>
      </c>
      <c r="AE17">
        <v>12.5575788</v>
      </c>
      <c r="AF17">
        <v>0</v>
      </c>
      <c r="AG17">
        <v>0</v>
      </c>
      <c r="AH17">
        <v>5.7729600000000012</v>
      </c>
      <c r="AI17">
        <v>0</v>
      </c>
      <c r="AJ17">
        <v>0</v>
      </c>
      <c r="AK17">
        <v>12.956460000000002</v>
      </c>
      <c r="AL17">
        <v>10.180950000000003</v>
      </c>
      <c r="AM17">
        <v>0</v>
      </c>
      <c r="AN17">
        <v>0</v>
      </c>
      <c r="AO17">
        <v>3.36042</v>
      </c>
      <c r="AP17">
        <v>3.0907242200604053</v>
      </c>
      <c r="AQ17">
        <v>0</v>
      </c>
      <c r="AR17">
        <v>3.3648000000000002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680.52574230251241</v>
      </c>
      <c r="DN17">
        <v>23.51514662330484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165.02995993094825</v>
      </c>
      <c r="L18">
        <v>46.140731544154448</v>
      </c>
      <c r="M18">
        <v>0</v>
      </c>
      <c r="N18">
        <v>14.72276645840771</v>
      </c>
      <c r="O18">
        <v>50.380759055546264</v>
      </c>
      <c r="P18">
        <v>51.107293338683782</v>
      </c>
      <c r="Q18">
        <v>5.0809306936771028</v>
      </c>
      <c r="R18">
        <v>10.768202562225476</v>
      </c>
      <c r="S18">
        <v>6.7004883116883116</v>
      </c>
      <c r="T18">
        <v>0</v>
      </c>
      <c r="U18">
        <v>242.35613824192339</v>
      </c>
      <c r="V18">
        <v>5.2652544910179637</v>
      </c>
      <c r="W18">
        <v>8.1718260450160773</v>
      </c>
      <c r="X18">
        <v>37.469545472427114</v>
      </c>
      <c r="Y18">
        <v>0</v>
      </c>
      <c r="Z18">
        <v>0</v>
      </c>
      <c r="AA18">
        <v>0</v>
      </c>
      <c r="AB18">
        <v>2.3702000000000005</v>
      </c>
      <c r="AC18">
        <v>0</v>
      </c>
      <c r="AD18">
        <v>4.6299000000000001</v>
      </c>
      <c r="AE18">
        <v>12.5575788</v>
      </c>
      <c r="AF18">
        <v>0</v>
      </c>
      <c r="AG18">
        <v>0</v>
      </c>
      <c r="AH18">
        <v>5.7729600000000012</v>
      </c>
      <c r="AI18">
        <v>0</v>
      </c>
      <c r="AJ18">
        <v>0</v>
      </c>
      <c r="AK18">
        <v>12.956460000000002</v>
      </c>
      <c r="AL18">
        <v>10.180950000000003</v>
      </c>
      <c r="AM18">
        <v>0</v>
      </c>
      <c r="AN18">
        <v>0</v>
      </c>
      <c r="AO18">
        <v>3.36042</v>
      </c>
      <c r="AP18">
        <v>3.0907242200604053</v>
      </c>
      <c r="AQ18">
        <v>0</v>
      </c>
      <c r="AR18">
        <v>3.3648000000000002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680.52550088696057</v>
      </c>
      <c r="DN18">
        <v>23.515138278815709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165.02995993094825</v>
      </c>
      <c r="L19">
        <v>46.140731544154448</v>
      </c>
      <c r="M19">
        <v>0</v>
      </c>
      <c r="N19">
        <v>14.72276645840771</v>
      </c>
      <c r="O19">
        <v>50.380759055546264</v>
      </c>
      <c r="P19">
        <v>51.107293338683782</v>
      </c>
      <c r="Q19">
        <v>5.0809306936771028</v>
      </c>
      <c r="R19">
        <v>10.768202562225476</v>
      </c>
      <c r="S19">
        <v>6.7004883116883116</v>
      </c>
      <c r="T19">
        <v>0</v>
      </c>
      <c r="U19">
        <v>242.35613824192339</v>
      </c>
      <c r="V19">
        <v>5.2652544910179637</v>
      </c>
      <c r="W19">
        <v>8.1718260450160773</v>
      </c>
      <c r="X19">
        <v>37.469545472427114</v>
      </c>
      <c r="Y19">
        <v>0</v>
      </c>
      <c r="Z19">
        <v>0</v>
      </c>
      <c r="AA19">
        <v>0</v>
      </c>
      <c r="AB19">
        <v>2.3702000000000005</v>
      </c>
      <c r="AC19">
        <v>0</v>
      </c>
      <c r="AD19">
        <v>4.6299000000000001</v>
      </c>
      <c r="AE19">
        <v>12.5575788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12.956460000000002</v>
      </c>
      <c r="AL19">
        <v>10.180950000000003</v>
      </c>
      <c r="AM19">
        <v>0</v>
      </c>
      <c r="AN19">
        <v>0</v>
      </c>
      <c r="AO19">
        <v>3.36042</v>
      </c>
      <c r="AP19">
        <v>3.0907242200604053</v>
      </c>
      <c r="AQ19">
        <v>0</v>
      </c>
      <c r="AR19">
        <v>3.3648000000000002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680.52550088696057</v>
      </c>
      <c r="DN19">
        <v>23.515138278815709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100.00007602249657</v>
      </c>
      <c r="L20">
        <v>21.001249359858186</v>
      </c>
      <c r="M20">
        <v>0</v>
      </c>
      <c r="N20">
        <v>14.72276645840771</v>
      </c>
      <c r="O20">
        <v>50.380759055546264</v>
      </c>
      <c r="P20">
        <v>51.107293338683782</v>
      </c>
      <c r="Q20">
        <v>2.0068912000000001</v>
      </c>
      <c r="R20">
        <v>10.768202562225476</v>
      </c>
      <c r="S20">
        <v>3.0001363383416799</v>
      </c>
      <c r="T20">
        <v>0</v>
      </c>
      <c r="U20">
        <v>242.35613824192339</v>
      </c>
      <c r="V20">
        <v>5.2652544910179637</v>
      </c>
      <c r="W20">
        <v>8.1718260450160773</v>
      </c>
      <c r="X20">
        <v>37.469545472427114</v>
      </c>
      <c r="Y20">
        <v>0</v>
      </c>
      <c r="Z20">
        <v>0</v>
      </c>
      <c r="AA20">
        <v>0</v>
      </c>
      <c r="AB20">
        <v>2.3702000000000005</v>
      </c>
      <c r="AC20">
        <v>2.4578399999999996</v>
      </c>
      <c r="AD20">
        <v>4.6299000000000001</v>
      </c>
      <c r="AE20">
        <v>12.5575788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12.956460000000002</v>
      </c>
      <c r="AL20">
        <v>10.180950000000003</v>
      </c>
      <c r="AM20">
        <v>0</v>
      </c>
      <c r="AN20">
        <v>0</v>
      </c>
      <c r="AO20">
        <v>3.36042</v>
      </c>
      <c r="AP20">
        <v>3.0907242200604053</v>
      </c>
      <c r="AQ20">
        <v>0</v>
      </c>
      <c r="AR20">
        <v>3.3648000000000002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589.19541280721512</v>
      </c>
      <c r="DN20">
        <v>20.359308798789638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100.00007602249657</v>
      </c>
      <c r="L21">
        <v>21.00153839937747</v>
      </c>
      <c r="M21">
        <v>0</v>
      </c>
      <c r="N21">
        <v>14.72276645840771</v>
      </c>
      <c r="O21">
        <v>50.380759055546264</v>
      </c>
      <c r="P21">
        <v>51.107293338683782</v>
      </c>
      <c r="Q21">
        <v>1.9965936936936939</v>
      </c>
      <c r="R21">
        <v>10.768202562225476</v>
      </c>
      <c r="S21">
        <v>3.0001363383416799</v>
      </c>
      <c r="T21">
        <v>0</v>
      </c>
      <c r="U21">
        <v>242.35613824192339</v>
      </c>
      <c r="V21">
        <v>5.2652544910179637</v>
      </c>
      <c r="W21">
        <v>8.1718260450160773</v>
      </c>
      <c r="X21">
        <v>37.469545472427114</v>
      </c>
      <c r="Y21">
        <v>0</v>
      </c>
      <c r="Z21">
        <v>0</v>
      </c>
      <c r="AA21">
        <v>0</v>
      </c>
      <c r="AB21">
        <v>2.3702000000000005</v>
      </c>
      <c r="AC21">
        <v>2.4578399999999996</v>
      </c>
      <c r="AD21">
        <v>4.6299000000000001</v>
      </c>
      <c r="AE21">
        <v>12.5575788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12.956460000000002</v>
      </c>
      <c r="AL21">
        <v>10.180950000000003</v>
      </c>
      <c r="AM21">
        <v>0</v>
      </c>
      <c r="AN21">
        <v>0</v>
      </c>
      <c r="AO21">
        <v>3.36042</v>
      </c>
      <c r="AP21">
        <v>3.0907242200604053</v>
      </c>
      <c r="AQ21">
        <v>0</v>
      </c>
      <c r="AR21">
        <v>4.2060000000000004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589.99884245845408</v>
      </c>
      <c r="DN21">
        <v>20.387070680763568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100.00007602249657</v>
      </c>
      <c r="L22">
        <v>21.001249359858186</v>
      </c>
      <c r="M22">
        <v>0</v>
      </c>
      <c r="N22">
        <v>14.72276645840771</v>
      </c>
      <c r="O22">
        <v>50.380759055546264</v>
      </c>
      <c r="P22">
        <v>51.107293338683782</v>
      </c>
      <c r="Q22">
        <v>1.9965936936936939</v>
      </c>
      <c r="R22">
        <v>10.768202562225476</v>
      </c>
      <c r="S22">
        <v>3.0001363383416799</v>
      </c>
      <c r="T22">
        <v>0</v>
      </c>
      <c r="U22">
        <v>242.35613824192339</v>
      </c>
      <c r="V22">
        <v>5.2652544910179637</v>
      </c>
      <c r="W22">
        <v>8.1718260450160773</v>
      </c>
      <c r="X22">
        <v>37.469545472427114</v>
      </c>
      <c r="Y22">
        <v>0</v>
      </c>
      <c r="Z22">
        <v>0</v>
      </c>
      <c r="AA22">
        <v>0</v>
      </c>
      <c r="AB22">
        <v>2.3702000000000005</v>
      </c>
      <c r="AC22">
        <v>2.4578399999999996</v>
      </c>
      <c r="AD22">
        <v>4.6299000000000001</v>
      </c>
      <c r="AE22">
        <v>12.5575788</v>
      </c>
      <c r="AF22">
        <v>0</v>
      </c>
      <c r="AG22">
        <v>0</v>
      </c>
      <c r="AH22">
        <v>11.545920000000002</v>
      </c>
      <c r="AI22">
        <v>0</v>
      </c>
      <c r="AJ22">
        <v>0</v>
      </c>
      <c r="AK22">
        <v>12.956460000000002</v>
      </c>
      <c r="AL22">
        <v>10.180950000000003</v>
      </c>
      <c r="AM22">
        <v>0</v>
      </c>
      <c r="AN22">
        <v>0</v>
      </c>
      <c r="AO22">
        <v>3.36042</v>
      </c>
      <c r="AP22">
        <v>3.0907242200604053</v>
      </c>
      <c r="AQ22">
        <v>0</v>
      </c>
      <c r="AR22">
        <v>4.2060000000000004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595.57870626045531</v>
      </c>
      <c r="DN22">
        <v>20.57987783924322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100.00007602249657</v>
      </c>
      <c r="L23">
        <v>21.00153839937747</v>
      </c>
      <c r="M23">
        <v>0</v>
      </c>
      <c r="N23">
        <v>14.72276645840771</v>
      </c>
      <c r="O23">
        <v>50.380759055546264</v>
      </c>
      <c r="P23">
        <v>51.107293338683782</v>
      </c>
      <c r="Q23">
        <v>1.9965936936936939</v>
      </c>
      <c r="R23">
        <v>4.9954558034453536</v>
      </c>
      <c r="S23">
        <v>3.0001363383416799</v>
      </c>
      <c r="T23">
        <v>0</v>
      </c>
      <c r="U23">
        <v>242.35613824192339</v>
      </c>
      <c r="V23">
        <v>5.2652544910179637</v>
      </c>
      <c r="W23">
        <v>8.1718260450160773</v>
      </c>
      <c r="X23">
        <v>37.469545472427114</v>
      </c>
      <c r="Y23">
        <v>0</v>
      </c>
      <c r="Z23">
        <v>1.6562832000000003</v>
      </c>
      <c r="AA23">
        <v>0</v>
      </c>
      <c r="AB23">
        <v>4.7404000000000002</v>
      </c>
      <c r="AC23">
        <v>2.4578399999999996</v>
      </c>
      <c r="AD23">
        <v>4.6299000000000001</v>
      </c>
      <c r="AE23">
        <v>12.5575788</v>
      </c>
      <c r="AF23">
        <v>0</v>
      </c>
      <c r="AG23">
        <v>0</v>
      </c>
      <c r="AH23">
        <v>11.545920000000002</v>
      </c>
      <c r="AI23">
        <v>0</v>
      </c>
      <c r="AJ23">
        <v>0</v>
      </c>
      <c r="AK23">
        <v>12.956460000000002</v>
      </c>
      <c r="AL23">
        <v>10.180950000000003</v>
      </c>
      <c r="AM23">
        <v>0</v>
      </c>
      <c r="AN23">
        <v>0</v>
      </c>
      <c r="AO23">
        <v>3.36042</v>
      </c>
      <c r="AP23">
        <v>3.0907242200604053</v>
      </c>
      <c r="AQ23">
        <v>0</v>
      </c>
      <c r="AR23">
        <v>4.2060000000000004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593.89104700672112</v>
      </c>
      <c r="DN23">
        <v>20.521562573716519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81.119367291685037</v>
      </c>
      <c r="L24">
        <v>21.001249359858186</v>
      </c>
      <c r="M24">
        <v>0</v>
      </c>
      <c r="N24">
        <v>14.72276645840771</v>
      </c>
      <c r="O24">
        <v>50.380759055546264</v>
      </c>
      <c r="P24">
        <v>51.107293338683782</v>
      </c>
      <c r="Q24">
        <v>1.9965936936936939</v>
      </c>
      <c r="R24">
        <v>4.9954558034453536</v>
      </c>
      <c r="S24">
        <v>3.0001363383416799</v>
      </c>
      <c r="T24">
        <v>0</v>
      </c>
      <c r="U24">
        <v>242.35613824192339</v>
      </c>
      <c r="V24">
        <v>0</v>
      </c>
      <c r="W24">
        <v>8.1718260450160773</v>
      </c>
      <c r="X24">
        <v>37.469545472427114</v>
      </c>
      <c r="Y24">
        <v>0</v>
      </c>
      <c r="Z24">
        <v>1.6562832000000003</v>
      </c>
      <c r="AA24">
        <v>0</v>
      </c>
      <c r="AB24">
        <v>4.7404000000000002</v>
      </c>
      <c r="AC24">
        <v>2.4578399999999996</v>
      </c>
      <c r="AD24">
        <v>4.6299000000000001</v>
      </c>
      <c r="AE24">
        <v>12.5575788</v>
      </c>
      <c r="AF24">
        <v>0</v>
      </c>
      <c r="AG24">
        <v>0</v>
      </c>
      <c r="AH24">
        <v>11.545920000000002</v>
      </c>
      <c r="AI24">
        <v>0</v>
      </c>
      <c r="AJ24">
        <v>0</v>
      </c>
      <c r="AK24">
        <v>12.956460000000002</v>
      </c>
      <c r="AL24">
        <v>10.180950000000003</v>
      </c>
      <c r="AM24">
        <v>0</v>
      </c>
      <c r="AN24">
        <v>0</v>
      </c>
      <c r="AO24">
        <v>3.36042</v>
      </c>
      <c r="AP24">
        <v>3.0907242200604053</v>
      </c>
      <c r="AQ24">
        <v>0</v>
      </c>
      <c r="AR24">
        <v>12.337599999999998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578.41128424651413</v>
      </c>
      <c r="DN24">
        <v>19.986673072574714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80.000481456520987</v>
      </c>
      <c r="L25">
        <v>21.001371717549102</v>
      </c>
      <c r="M25">
        <v>0</v>
      </c>
      <c r="N25">
        <v>14.72276645840771</v>
      </c>
      <c r="O25">
        <v>50.380759055546264</v>
      </c>
      <c r="P25">
        <v>51.107293338683782</v>
      </c>
      <c r="Q25">
        <v>1.9965936936936939</v>
      </c>
      <c r="R25">
        <v>4.9954558034453536</v>
      </c>
      <c r="S25">
        <v>3.0001363383416799</v>
      </c>
      <c r="T25">
        <v>0</v>
      </c>
      <c r="U25">
        <v>242.35613824192339</v>
      </c>
      <c r="V25">
        <v>0</v>
      </c>
      <c r="W25">
        <v>8.1718260450160773</v>
      </c>
      <c r="X25">
        <v>37.469545472427114</v>
      </c>
      <c r="Y25">
        <v>0</v>
      </c>
      <c r="Z25">
        <v>0.27940000000000004</v>
      </c>
      <c r="AA25">
        <v>0</v>
      </c>
      <c r="AB25">
        <v>4.7404000000000002</v>
      </c>
      <c r="AC25">
        <v>2.4578399999999996</v>
      </c>
      <c r="AD25">
        <v>4.6299000000000001</v>
      </c>
      <c r="AE25">
        <v>12.5575788</v>
      </c>
      <c r="AF25">
        <v>0</v>
      </c>
      <c r="AG25">
        <v>0</v>
      </c>
      <c r="AH25">
        <v>11.545920000000002</v>
      </c>
      <c r="AI25">
        <v>0</v>
      </c>
      <c r="AJ25">
        <v>0</v>
      </c>
      <c r="AK25">
        <v>12.956460000000002</v>
      </c>
      <c r="AL25">
        <v>10.180950000000003</v>
      </c>
      <c r="AM25">
        <v>0</v>
      </c>
      <c r="AN25">
        <v>0</v>
      </c>
      <c r="AO25">
        <v>3.36042</v>
      </c>
      <c r="AP25">
        <v>3.0907242200604053</v>
      </c>
      <c r="AQ25">
        <v>0</v>
      </c>
      <c r="AR25">
        <v>12.337599999999998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575.99899222327144</v>
      </c>
      <c r="DN25">
        <v>19.903318418344281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80.000481456520987</v>
      </c>
      <c r="L26">
        <v>21.001249359858186</v>
      </c>
      <c r="M26">
        <v>0</v>
      </c>
      <c r="N26">
        <v>14.72276645840771</v>
      </c>
      <c r="O26">
        <v>50.380759055546264</v>
      </c>
      <c r="P26">
        <v>51.107293338683782</v>
      </c>
      <c r="Q26">
        <v>1.9965936936936939</v>
      </c>
      <c r="R26">
        <v>4.9954558034453536</v>
      </c>
      <c r="S26">
        <v>3.0001363383416799</v>
      </c>
      <c r="T26">
        <v>0</v>
      </c>
      <c r="U26">
        <v>242.35613824192339</v>
      </c>
      <c r="V26">
        <v>0</v>
      </c>
      <c r="W26">
        <v>8.1718260450160773</v>
      </c>
      <c r="X26">
        <v>37.469545472427114</v>
      </c>
      <c r="Y26">
        <v>0</v>
      </c>
      <c r="Z26">
        <v>0.55880000000000007</v>
      </c>
      <c r="AA26">
        <v>0</v>
      </c>
      <c r="AB26">
        <v>4.7404000000000002</v>
      </c>
      <c r="AC26">
        <v>2.4578399999999996</v>
      </c>
      <c r="AD26">
        <v>4.6299000000000001</v>
      </c>
      <c r="AE26">
        <v>12.5575788</v>
      </c>
      <c r="AF26">
        <v>0</v>
      </c>
      <c r="AG26">
        <v>0</v>
      </c>
      <c r="AH26">
        <v>15.635099999999996</v>
      </c>
      <c r="AI26">
        <v>0</v>
      </c>
      <c r="AJ26">
        <v>0</v>
      </c>
      <c r="AK26">
        <v>12.956460000000002</v>
      </c>
      <c r="AL26">
        <v>10.180950000000003</v>
      </c>
      <c r="AM26">
        <v>0</v>
      </c>
      <c r="AN26">
        <v>0</v>
      </c>
      <c r="AO26">
        <v>3.36042</v>
      </c>
      <c r="AP26">
        <v>3.0907242200604053</v>
      </c>
      <c r="AQ26">
        <v>0</v>
      </c>
      <c r="AR26">
        <v>3.9256000000000011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572.09050407807831</v>
      </c>
      <c r="DN26">
        <v>19.768264205846492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100.00007602249657</v>
      </c>
      <c r="L27">
        <v>21.001249359858186</v>
      </c>
      <c r="M27">
        <v>0</v>
      </c>
      <c r="N27">
        <v>14.72276645840771</v>
      </c>
      <c r="O27">
        <v>50.380759055546264</v>
      </c>
      <c r="P27">
        <v>51.107293338683782</v>
      </c>
      <c r="Q27">
        <v>1.9965936936936939</v>
      </c>
      <c r="R27">
        <v>4.9954558034453536</v>
      </c>
      <c r="S27">
        <v>3.0001363383416799</v>
      </c>
      <c r="T27">
        <v>0</v>
      </c>
      <c r="U27">
        <v>242.35613824192339</v>
      </c>
      <c r="V27">
        <v>5.2652544910179637</v>
      </c>
      <c r="W27">
        <v>8.1718260450160773</v>
      </c>
      <c r="X27">
        <v>37.469545472427114</v>
      </c>
      <c r="Y27">
        <v>0</v>
      </c>
      <c r="Z27">
        <v>0.83820000000000006</v>
      </c>
      <c r="AA27">
        <v>0</v>
      </c>
      <c r="AB27">
        <v>4.7404000000000002</v>
      </c>
      <c r="AC27">
        <v>2.4578399999999996</v>
      </c>
      <c r="AD27">
        <v>4.6299000000000001</v>
      </c>
      <c r="AE27">
        <v>12.5575788</v>
      </c>
      <c r="AF27">
        <v>0</v>
      </c>
      <c r="AG27">
        <v>0</v>
      </c>
      <c r="AH27">
        <v>19.243200000000002</v>
      </c>
      <c r="AI27">
        <v>0</v>
      </c>
      <c r="AJ27">
        <v>0</v>
      </c>
      <c r="AK27">
        <v>12.956460000000002</v>
      </c>
      <c r="AL27">
        <v>10.180950000000003</v>
      </c>
      <c r="AM27">
        <v>0</v>
      </c>
      <c r="AN27">
        <v>0</v>
      </c>
      <c r="AO27">
        <v>3.36042</v>
      </c>
      <c r="AP27">
        <v>3.0907242200604053</v>
      </c>
      <c r="AQ27">
        <v>0</v>
      </c>
      <c r="AR27">
        <v>3.9256000000000011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600.26916467991521</v>
      </c>
      <c r="DN27">
        <v>20.741952661003239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99.999292797648209</v>
      </c>
      <c r="L28">
        <v>21.00153839937747</v>
      </c>
      <c r="M28">
        <v>0</v>
      </c>
      <c r="N28">
        <v>14.72276645840771</v>
      </c>
      <c r="O28">
        <v>50.380759055546264</v>
      </c>
      <c r="P28">
        <v>51.107293338683782</v>
      </c>
      <c r="Q28">
        <v>1.9966053742802301</v>
      </c>
      <c r="R28">
        <v>10.767186483632525</v>
      </c>
      <c r="S28">
        <v>3.1036822360248446</v>
      </c>
      <c r="T28">
        <v>0</v>
      </c>
      <c r="U28">
        <v>242.35613824192339</v>
      </c>
      <c r="V28">
        <v>5.2652544910179637</v>
      </c>
      <c r="W28">
        <v>8.1718260450160773</v>
      </c>
      <c r="X28">
        <v>37.469545472427114</v>
      </c>
      <c r="Y28">
        <v>0</v>
      </c>
      <c r="Z28">
        <v>4.9688496000000004</v>
      </c>
      <c r="AA28">
        <v>0</v>
      </c>
      <c r="AB28">
        <v>4.7404000000000002</v>
      </c>
      <c r="AC28">
        <v>2.4578399999999996</v>
      </c>
      <c r="AD28">
        <v>4.6299000000000001</v>
      </c>
      <c r="AE28">
        <v>12.5575788</v>
      </c>
      <c r="AF28">
        <v>0</v>
      </c>
      <c r="AG28">
        <v>0</v>
      </c>
      <c r="AH28">
        <v>23.765352</v>
      </c>
      <c r="AI28">
        <v>0</v>
      </c>
      <c r="AJ28">
        <v>0</v>
      </c>
      <c r="AK28">
        <v>12.956460000000002</v>
      </c>
      <c r="AL28">
        <v>10.180950000000003</v>
      </c>
      <c r="AM28">
        <v>0</v>
      </c>
      <c r="AN28">
        <v>0</v>
      </c>
      <c r="AO28">
        <v>3.36042</v>
      </c>
      <c r="AP28">
        <v>3.0907242200604053</v>
      </c>
      <c r="AQ28">
        <v>0</v>
      </c>
      <c r="AR28">
        <v>3.9256000000000011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614.31153878327325</v>
      </c>
      <c r="DN28">
        <v>21.227174230772953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119.99750175223322</v>
      </c>
      <c r="L29">
        <v>21.260128876030858</v>
      </c>
      <c r="M29">
        <v>0</v>
      </c>
      <c r="N29">
        <v>14.72276645840771</v>
      </c>
      <c r="O29">
        <v>50.380759055546264</v>
      </c>
      <c r="P29">
        <v>51.107293338683782</v>
      </c>
      <c r="Q29">
        <v>1.9966053742802301</v>
      </c>
      <c r="R29">
        <v>10.767186483632525</v>
      </c>
      <c r="S29">
        <v>3.0008829787234048</v>
      </c>
      <c r="T29">
        <v>0</v>
      </c>
      <c r="U29">
        <v>242.35613824192339</v>
      </c>
      <c r="V29">
        <v>5.2652544910179637</v>
      </c>
      <c r="W29">
        <v>8.1718260450160773</v>
      </c>
      <c r="X29">
        <v>37.469545472427114</v>
      </c>
      <c r="Y29">
        <v>0</v>
      </c>
      <c r="Z29">
        <v>4.9688496000000004</v>
      </c>
      <c r="AA29">
        <v>3.5515554748118809</v>
      </c>
      <c r="AB29">
        <v>4.7404000000000002</v>
      </c>
      <c r="AC29">
        <v>2.4578399999999996</v>
      </c>
      <c r="AD29">
        <v>4.6299000000000001</v>
      </c>
      <c r="AE29">
        <v>12.5575788</v>
      </c>
      <c r="AF29">
        <v>0</v>
      </c>
      <c r="AG29">
        <v>0</v>
      </c>
      <c r="AH29">
        <v>27.662099999999999</v>
      </c>
      <c r="AI29">
        <v>0</v>
      </c>
      <c r="AJ29">
        <v>0</v>
      </c>
      <c r="AK29">
        <v>12.956460000000002</v>
      </c>
      <c r="AL29">
        <v>6.1971000000000007</v>
      </c>
      <c r="AM29">
        <v>0</v>
      </c>
      <c r="AN29">
        <v>0</v>
      </c>
      <c r="AO29">
        <v>3.36042</v>
      </c>
      <c r="AP29">
        <v>3.0907242200604053</v>
      </c>
      <c r="AQ29">
        <v>0</v>
      </c>
      <c r="AR29">
        <v>3.9256000000000011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637.14105565840669</v>
      </c>
      <c r="DN29">
        <v>22.016111004388211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110.004469964259</v>
      </c>
      <c r="L30">
        <v>21.260128876030858</v>
      </c>
      <c r="M30">
        <v>0</v>
      </c>
      <c r="N30">
        <v>14.72276645840771</v>
      </c>
      <c r="O30">
        <v>50.380759055546264</v>
      </c>
      <c r="P30">
        <v>51.107293338683782</v>
      </c>
      <c r="Q30">
        <v>1.9966053742802301</v>
      </c>
      <c r="R30">
        <v>10.767186483632525</v>
      </c>
      <c r="S30">
        <v>3.0008829787234048</v>
      </c>
      <c r="T30">
        <v>0</v>
      </c>
      <c r="U30">
        <v>242.35613824192339</v>
      </c>
      <c r="V30">
        <v>5.2652544910179637</v>
      </c>
      <c r="W30">
        <v>8.1718260450160773</v>
      </c>
      <c r="X30">
        <v>37.469545472427114</v>
      </c>
      <c r="Y30">
        <v>0</v>
      </c>
      <c r="Z30">
        <v>4.9688496000000004</v>
      </c>
      <c r="AA30">
        <v>3.5515554748118809</v>
      </c>
      <c r="AB30">
        <v>4.7404000000000002</v>
      </c>
      <c r="AC30">
        <v>2.4578399999999996</v>
      </c>
      <c r="AD30">
        <v>4.6299000000000001</v>
      </c>
      <c r="AE30">
        <v>12.5575788</v>
      </c>
      <c r="AF30">
        <v>0</v>
      </c>
      <c r="AG30">
        <v>0</v>
      </c>
      <c r="AH30">
        <v>27.662099999999999</v>
      </c>
      <c r="AI30">
        <v>0</v>
      </c>
      <c r="AJ30">
        <v>0</v>
      </c>
      <c r="AK30">
        <v>12.956460000000002</v>
      </c>
      <c r="AL30">
        <v>6.1971000000000007</v>
      </c>
      <c r="AM30">
        <v>0</v>
      </c>
      <c r="AN30">
        <v>0</v>
      </c>
      <c r="AO30">
        <v>3.36042</v>
      </c>
      <c r="AP30">
        <v>3.0907242200604053</v>
      </c>
      <c r="AQ30">
        <v>0</v>
      </c>
      <c r="AR30">
        <v>3.9256000000000011</v>
      </c>
      <c r="AS30">
        <v>2.7335999999999996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627.646934957344</v>
      </c>
      <c r="DN30">
        <v>21.688049917476782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99.999292797648209</v>
      </c>
      <c r="L31">
        <v>21.508665969141756</v>
      </c>
      <c r="M31">
        <v>0</v>
      </c>
      <c r="N31">
        <v>14.72276645840771</v>
      </c>
      <c r="O31">
        <v>50.380759055546264</v>
      </c>
      <c r="P31">
        <v>51.107293338683782</v>
      </c>
      <c r="Q31">
        <v>2.068890034965035</v>
      </c>
      <c r="R31">
        <v>10.767186483632525</v>
      </c>
      <c r="S31">
        <v>3.0008829787234048</v>
      </c>
      <c r="T31">
        <v>0</v>
      </c>
      <c r="U31">
        <v>242.35613824192339</v>
      </c>
      <c r="V31">
        <v>5.2652544910179637</v>
      </c>
      <c r="W31">
        <v>8.1718260450160773</v>
      </c>
      <c r="X31">
        <v>37.471182674100561</v>
      </c>
      <c r="Y31">
        <v>0</v>
      </c>
      <c r="Z31">
        <v>4.9688496000000004</v>
      </c>
      <c r="AA31">
        <v>7.1231762347921892</v>
      </c>
      <c r="AB31">
        <v>4.7404000000000002</v>
      </c>
      <c r="AC31">
        <v>2.4578399999999996</v>
      </c>
      <c r="AD31">
        <v>4.6299000000000001</v>
      </c>
      <c r="AE31">
        <v>12.5575788</v>
      </c>
      <c r="AF31">
        <v>0</v>
      </c>
      <c r="AG31">
        <v>0</v>
      </c>
      <c r="AH31">
        <v>27.662099999999999</v>
      </c>
      <c r="AI31">
        <v>0</v>
      </c>
      <c r="AJ31">
        <v>0</v>
      </c>
      <c r="AK31">
        <v>12.956460000000002</v>
      </c>
      <c r="AL31">
        <v>6.1971000000000007</v>
      </c>
      <c r="AM31">
        <v>0</v>
      </c>
      <c r="AN31">
        <v>0</v>
      </c>
      <c r="AO31">
        <v>3.36042</v>
      </c>
      <c r="AP31">
        <v>3.0907242200604053</v>
      </c>
      <c r="AQ31">
        <v>0</v>
      </c>
      <c r="AR31">
        <v>3.9256000000000011</v>
      </c>
      <c r="AS31">
        <v>2.7335999999999996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621.73986727152487</v>
      </c>
      <c r="DN31">
        <v>21.484020152134491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99.999292797648209</v>
      </c>
      <c r="L32">
        <v>21.508665969141756</v>
      </c>
      <c r="M32">
        <v>0</v>
      </c>
      <c r="N32">
        <v>14.72276645840771</v>
      </c>
      <c r="O32">
        <v>50.380759055546264</v>
      </c>
      <c r="P32">
        <v>51.107293338683782</v>
      </c>
      <c r="Q32">
        <v>2.068890034965035</v>
      </c>
      <c r="R32">
        <v>10.767186483632525</v>
      </c>
      <c r="S32">
        <v>3.0008829787234048</v>
      </c>
      <c r="T32">
        <v>0</v>
      </c>
      <c r="U32">
        <v>242.35613824192339</v>
      </c>
      <c r="V32">
        <v>5.2652544910179637</v>
      </c>
      <c r="W32">
        <v>8.1718260450160773</v>
      </c>
      <c r="X32">
        <v>37.471182674100561</v>
      </c>
      <c r="Y32">
        <v>0</v>
      </c>
      <c r="Z32">
        <v>1.6562832000000003</v>
      </c>
      <c r="AA32">
        <v>7.1231762347921892</v>
      </c>
      <c r="AB32">
        <v>4.7404000000000002</v>
      </c>
      <c r="AC32">
        <v>2.4578399999999996</v>
      </c>
      <c r="AD32">
        <v>4.6299000000000001</v>
      </c>
      <c r="AE32">
        <v>12.5575788</v>
      </c>
      <c r="AF32">
        <v>0</v>
      </c>
      <c r="AG32">
        <v>0</v>
      </c>
      <c r="AH32">
        <v>27.662099999999999</v>
      </c>
      <c r="AI32">
        <v>0</v>
      </c>
      <c r="AJ32">
        <v>0</v>
      </c>
      <c r="AK32">
        <v>12.956460000000002</v>
      </c>
      <c r="AL32">
        <v>6.1971000000000007</v>
      </c>
      <c r="AM32">
        <v>0</v>
      </c>
      <c r="AN32">
        <v>0</v>
      </c>
      <c r="AO32">
        <v>3.36042</v>
      </c>
      <c r="AP32">
        <v>3.0907242200604053</v>
      </c>
      <c r="AQ32">
        <v>0</v>
      </c>
      <c r="AR32">
        <v>3.9256000000000011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623.72741295611536</v>
      </c>
      <c r="DN32">
        <v>21.552698365938234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99.999292797648209</v>
      </c>
      <c r="L33">
        <v>21.508665969141756</v>
      </c>
      <c r="M33">
        <v>0</v>
      </c>
      <c r="N33">
        <v>14.72276645840771</v>
      </c>
      <c r="O33">
        <v>50.380759055546264</v>
      </c>
      <c r="P33">
        <v>51.107293338683782</v>
      </c>
      <c r="Q33">
        <v>2.0693618146229511</v>
      </c>
      <c r="R33">
        <v>10.767186483632525</v>
      </c>
      <c r="S33">
        <v>3.0008829787234048</v>
      </c>
      <c r="T33">
        <v>0</v>
      </c>
      <c r="U33">
        <v>242.35613824192339</v>
      </c>
      <c r="V33">
        <v>5.2652544910179637</v>
      </c>
      <c r="W33">
        <v>8.1718260450160773</v>
      </c>
      <c r="X33">
        <v>37.471182674100561</v>
      </c>
      <c r="Y33">
        <v>0</v>
      </c>
      <c r="Z33">
        <v>1.6562832000000003</v>
      </c>
      <c r="AA33">
        <v>7.1231762347921892</v>
      </c>
      <c r="AB33">
        <v>4.7404000000000002</v>
      </c>
      <c r="AC33">
        <v>2.4578399999999996</v>
      </c>
      <c r="AD33">
        <v>4.6299000000000001</v>
      </c>
      <c r="AE33">
        <v>12.5575788</v>
      </c>
      <c r="AF33">
        <v>0</v>
      </c>
      <c r="AG33">
        <v>0</v>
      </c>
      <c r="AH33">
        <v>23.765352</v>
      </c>
      <c r="AI33">
        <v>0</v>
      </c>
      <c r="AJ33">
        <v>0</v>
      </c>
      <c r="AK33">
        <v>12.956460000000002</v>
      </c>
      <c r="AL33">
        <v>6.1971000000000007</v>
      </c>
      <c r="AM33">
        <v>0</v>
      </c>
      <c r="AN33">
        <v>0</v>
      </c>
      <c r="AO33">
        <v>3.36042</v>
      </c>
      <c r="AP33">
        <v>3.0907242200604053</v>
      </c>
      <c r="AQ33">
        <v>0</v>
      </c>
      <c r="AR33">
        <v>12.337599999999998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628.0923116380178</v>
      </c>
      <c r="DN33">
        <v>21.703523463693635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80.002602055715656</v>
      </c>
      <c r="L34">
        <v>21.684393845047971</v>
      </c>
      <c r="M34">
        <v>0</v>
      </c>
      <c r="N34">
        <v>14.72276645840771</v>
      </c>
      <c r="O34">
        <v>50.380759055546264</v>
      </c>
      <c r="P34">
        <v>51.107293338683782</v>
      </c>
      <c r="Q34">
        <v>2.0697149355937565</v>
      </c>
      <c r="R34">
        <v>10.767186483632525</v>
      </c>
      <c r="S34">
        <v>3.0008829787234048</v>
      </c>
      <c r="T34">
        <v>0</v>
      </c>
      <c r="U34">
        <v>242.35613824192339</v>
      </c>
      <c r="V34">
        <v>5.2652544910179637</v>
      </c>
      <c r="W34">
        <v>8.1718260450160773</v>
      </c>
      <c r="X34">
        <v>37.471182674100561</v>
      </c>
      <c r="Y34">
        <v>0</v>
      </c>
      <c r="Z34">
        <v>1.6562832000000003</v>
      </c>
      <c r="AA34">
        <v>7.1231762347921892</v>
      </c>
      <c r="AB34">
        <v>4.7404000000000002</v>
      </c>
      <c r="AC34">
        <v>2.4578399999999996</v>
      </c>
      <c r="AD34">
        <v>4.6299000000000001</v>
      </c>
      <c r="AE34">
        <v>12.5575788</v>
      </c>
      <c r="AF34">
        <v>0</v>
      </c>
      <c r="AG34">
        <v>0</v>
      </c>
      <c r="AH34">
        <v>21.648600000000002</v>
      </c>
      <c r="AI34">
        <v>0</v>
      </c>
      <c r="AJ34">
        <v>0</v>
      </c>
      <c r="AK34">
        <v>12.956460000000002</v>
      </c>
      <c r="AL34">
        <v>6.1971000000000007</v>
      </c>
      <c r="AM34">
        <v>0</v>
      </c>
      <c r="AN34">
        <v>0</v>
      </c>
      <c r="AO34">
        <v>3.36042</v>
      </c>
      <c r="AP34">
        <v>3.0907242200604053</v>
      </c>
      <c r="AQ34">
        <v>0</v>
      </c>
      <c r="AR34">
        <v>12.337599999999998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606.88765773722116</v>
      </c>
      <c r="DN34">
        <v>20.970815619434632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80.00175678313488</v>
      </c>
      <c r="L35">
        <v>24.043000740684853</v>
      </c>
      <c r="M35">
        <v>0</v>
      </c>
      <c r="N35">
        <v>14.72276645840771</v>
      </c>
      <c r="O35">
        <v>50.380759055546264</v>
      </c>
      <c r="P35">
        <v>51.107293338683782</v>
      </c>
      <c r="Q35">
        <v>3.0101701363636364</v>
      </c>
      <c r="R35">
        <v>4.9966487516425753</v>
      </c>
      <c r="S35">
        <v>3.2795918999199363</v>
      </c>
      <c r="T35">
        <v>0</v>
      </c>
      <c r="U35">
        <v>242.35613824192339</v>
      </c>
      <c r="V35">
        <v>0</v>
      </c>
      <c r="W35">
        <v>4.1377193321616872</v>
      </c>
      <c r="X35">
        <v>37.590168155158764</v>
      </c>
      <c r="Y35">
        <v>0</v>
      </c>
      <c r="Z35">
        <v>1.6562832000000003</v>
      </c>
      <c r="AA35">
        <v>3.5515554748118809</v>
      </c>
      <c r="AB35">
        <v>4.7404000000000002</v>
      </c>
      <c r="AC35">
        <v>2.4578399999999996</v>
      </c>
      <c r="AD35">
        <v>4.6299000000000001</v>
      </c>
      <c r="AE35">
        <v>12.5575788</v>
      </c>
      <c r="AF35">
        <v>0</v>
      </c>
      <c r="AG35">
        <v>0</v>
      </c>
      <c r="AH35">
        <v>15.635099999999996</v>
      </c>
      <c r="AI35">
        <v>0.80825000000000014</v>
      </c>
      <c r="AJ35">
        <v>0</v>
      </c>
      <c r="AK35">
        <v>12.956460000000002</v>
      </c>
      <c r="AL35">
        <v>9.1481000000000012</v>
      </c>
      <c r="AM35">
        <v>0</v>
      </c>
      <c r="AN35">
        <v>0</v>
      </c>
      <c r="AO35">
        <v>3.36042</v>
      </c>
      <c r="AP35">
        <v>3.0907242200604053</v>
      </c>
      <c r="AQ35">
        <v>0</v>
      </c>
      <c r="AR35">
        <v>3.9256000000000011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582.13131600139423</v>
      </c>
      <c r="DN35">
        <v>20.11529888549989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80.001724249412689</v>
      </c>
      <c r="L36">
        <v>24.043000740684853</v>
      </c>
      <c r="M36">
        <v>0</v>
      </c>
      <c r="N36">
        <v>14.72276645840771</v>
      </c>
      <c r="O36">
        <v>50.380759055546264</v>
      </c>
      <c r="P36">
        <v>51.107293338683782</v>
      </c>
      <c r="Q36">
        <v>3.0101701363636364</v>
      </c>
      <c r="R36">
        <v>4.9966487516425753</v>
      </c>
      <c r="S36">
        <v>3.2795918999199363</v>
      </c>
      <c r="T36">
        <v>0</v>
      </c>
      <c r="U36">
        <v>242.35613824192339</v>
      </c>
      <c r="V36">
        <v>0</v>
      </c>
      <c r="W36">
        <v>4.0030635662898257</v>
      </c>
      <c r="X36">
        <v>37.472999805893778</v>
      </c>
      <c r="Y36">
        <v>0</v>
      </c>
      <c r="Z36">
        <v>1.6562832000000003</v>
      </c>
      <c r="AA36">
        <v>0</v>
      </c>
      <c r="AB36">
        <v>4.7404000000000002</v>
      </c>
      <c r="AC36">
        <v>2.4578399999999996</v>
      </c>
      <c r="AD36">
        <v>4.6299000000000001</v>
      </c>
      <c r="AE36">
        <v>12.5575788</v>
      </c>
      <c r="AF36">
        <v>0</v>
      </c>
      <c r="AG36">
        <v>0</v>
      </c>
      <c r="AH36">
        <v>11.545920000000002</v>
      </c>
      <c r="AI36">
        <v>1.9398000000000004</v>
      </c>
      <c r="AJ36">
        <v>0</v>
      </c>
      <c r="AK36">
        <v>12.956460000000002</v>
      </c>
      <c r="AL36">
        <v>20.158281000000006</v>
      </c>
      <c r="AM36">
        <v>0</v>
      </c>
      <c r="AN36">
        <v>0</v>
      </c>
      <c r="AO36">
        <v>3.36042</v>
      </c>
      <c r="AP36">
        <v>3.0907242200604053</v>
      </c>
      <c r="AQ36">
        <v>0</v>
      </c>
      <c r="AR36">
        <v>3.6452000000000009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585.96757954996167</v>
      </c>
      <c r="DN36">
        <v>20.2477742132616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80.001724249412689</v>
      </c>
      <c r="L37">
        <v>24.043000740684853</v>
      </c>
      <c r="M37">
        <v>0</v>
      </c>
      <c r="N37">
        <v>14.72276645840771</v>
      </c>
      <c r="O37">
        <v>50.380759055546264</v>
      </c>
      <c r="P37">
        <v>51.107293338683782</v>
      </c>
      <c r="Q37">
        <v>3.0101701363636364</v>
      </c>
      <c r="R37">
        <v>4.9966487516425753</v>
      </c>
      <c r="S37">
        <v>3.2795918999199363</v>
      </c>
      <c r="T37">
        <v>0</v>
      </c>
      <c r="U37">
        <v>242.35613824192339</v>
      </c>
      <c r="V37">
        <v>0</v>
      </c>
      <c r="W37">
        <v>4.0030635662898257</v>
      </c>
      <c r="X37">
        <v>37.472999805893778</v>
      </c>
      <c r="Y37">
        <v>0</v>
      </c>
      <c r="Z37">
        <v>1.6562832000000003</v>
      </c>
      <c r="AA37">
        <v>0</v>
      </c>
      <c r="AB37">
        <v>4.7404000000000002</v>
      </c>
      <c r="AC37">
        <v>0</v>
      </c>
      <c r="AD37">
        <v>4.6299000000000001</v>
      </c>
      <c r="AE37">
        <v>12.5575788</v>
      </c>
      <c r="AF37">
        <v>0</v>
      </c>
      <c r="AG37">
        <v>0</v>
      </c>
      <c r="AH37">
        <v>11.545920000000002</v>
      </c>
      <c r="AI37">
        <v>12.457395600000003</v>
      </c>
      <c r="AJ37">
        <v>0</v>
      </c>
      <c r="AK37">
        <v>12.956460000000002</v>
      </c>
      <c r="AL37">
        <v>20.158281000000006</v>
      </c>
      <c r="AM37">
        <v>0</v>
      </c>
      <c r="AN37">
        <v>0</v>
      </c>
      <c r="AO37">
        <v>3.36042</v>
      </c>
      <c r="AP37">
        <v>3.0907242200604053</v>
      </c>
      <c r="AQ37">
        <v>0</v>
      </c>
      <c r="AR37">
        <v>3.6452000000000009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593.7581393704196</v>
      </c>
      <c r="DN37">
        <v>20.516969992803645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80.095395582169886</v>
      </c>
      <c r="L38">
        <v>24.043000740684853</v>
      </c>
      <c r="M38">
        <v>0</v>
      </c>
      <c r="N38">
        <v>14.72276645840771</v>
      </c>
      <c r="O38">
        <v>50.380759055546264</v>
      </c>
      <c r="P38">
        <v>51.107293338683782</v>
      </c>
      <c r="Q38">
        <v>3.0101701363636364</v>
      </c>
      <c r="R38">
        <v>4.9966487516425753</v>
      </c>
      <c r="S38">
        <v>3.2795918999199363</v>
      </c>
      <c r="T38">
        <v>0</v>
      </c>
      <c r="U38">
        <v>242.35613824192339</v>
      </c>
      <c r="V38">
        <v>0</v>
      </c>
      <c r="W38">
        <v>4.0030635662898257</v>
      </c>
      <c r="X38">
        <v>37.472999805893778</v>
      </c>
      <c r="Y38">
        <v>0</v>
      </c>
      <c r="Z38">
        <v>1.6562832000000003</v>
      </c>
      <c r="AA38">
        <v>0</v>
      </c>
      <c r="AB38">
        <v>4.7404000000000002</v>
      </c>
      <c r="AC38">
        <v>0</v>
      </c>
      <c r="AD38">
        <v>4.6299000000000001</v>
      </c>
      <c r="AE38">
        <v>12.5575788</v>
      </c>
      <c r="AF38">
        <v>0</v>
      </c>
      <c r="AG38">
        <v>0</v>
      </c>
      <c r="AH38">
        <v>11.545920000000002</v>
      </c>
      <c r="AI38">
        <v>12.457395600000003</v>
      </c>
      <c r="AJ38">
        <v>0</v>
      </c>
      <c r="AK38">
        <v>12.956460000000002</v>
      </c>
      <c r="AL38">
        <v>20.158281000000006</v>
      </c>
      <c r="AM38">
        <v>0</v>
      </c>
      <c r="AN38">
        <v>0</v>
      </c>
      <c r="AO38">
        <v>3.36042</v>
      </c>
      <c r="AP38">
        <v>3.0907242200604053</v>
      </c>
      <c r="AQ38">
        <v>0</v>
      </c>
      <c r="AR38">
        <v>3.6452000000000009</v>
      </c>
      <c r="AS38">
        <v>3.4170000000000003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589.31978380330168</v>
      </c>
      <c r="DN38">
        <v>20.363606594284562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80.001684149744975</v>
      </c>
      <c r="L39">
        <v>22.41864268141774</v>
      </c>
      <c r="M39">
        <v>0</v>
      </c>
      <c r="N39">
        <v>14.72276645840771</v>
      </c>
      <c r="O39">
        <v>50.380759055546264</v>
      </c>
      <c r="P39">
        <v>51.107293338683782</v>
      </c>
      <c r="Q39">
        <v>1.9955686853766617</v>
      </c>
      <c r="R39">
        <v>4.9966487516425753</v>
      </c>
      <c r="S39">
        <v>3.1042167032967027</v>
      </c>
      <c r="T39">
        <v>0</v>
      </c>
      <c r="U39">
        <v>242.35613824192339</v>
      </c>
      <c r="V39">
        <v>0</v>
      </c>
      <c r="W39">
        <v>4.0030635662898257</v>
      </c>
      <c r="X39">
        <v>37.472999805893778</v>
      </c>
      <c r="Y39">
        <v>0</v>
      </c>
      <c r="Z39">
        <v>1.6562832000000003</v>
      </c>
      <c r="AA39">
        <v>0</v>
      </c>
      <c r="AB39">
        <v>2.3702000000000005</v>
      </c>
      <c r="AC39">
        <v>0</v>
      </c>
      <c r="AD39">
        <v>4.6299000000000001</v>
      </c>
      <c r="AE39">
        <v>12.5575788</v>
      </c>
      <c r="AF39">
        <v>0</v>
      </c>
      <c r="AG39">
        <v>0</v>
      </c>
      <c r="AH39">
        <v>11.545920000000002</v>
      </c>
      <c r="AI39">
        <v>12.457395600000003</v>
      </c>
      <c r="AJ39">
        <v>0</v>
      </c>
      <c r="AK39">
        <v>12.956460000000002</v>
      </c>
      <c r="AL39">
        <v>20.158281000000006</v>
      </c>
      <c r="AM39">
        <v>0</v>
      </c>
      <c r="AN39">
        <v>0</v>
      </c>
      <c r="AO39">
        <v>3.36042</v>
      </c>
      <c r="AP39">
        <v>3.0907242200604053</v>
      </c>
      <c r="AQ39">
        <v>0</v>
      </c>
      <c r="AR39">
        <v>3.3648000000000002</v>
      </c>
      <c r="AS39">
        <v>3.4170000000000003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583.94679667293394</v>
      </c>
      <c r="DN39">
        <v>20.177947585349759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80.001684149744975</v>
      </c>
      <c r="L40">
        <v>22.41864268141774</v>
      </c>
      <c r="M40">
        <v>0</v>
      </c>
      <c r="N40">
        <v>14.72276645840771</v>
      </c>
      <c r="O40">
        <v>50.380759055546264</v>
      </c>
      <c r="P40">
        <v>51.107293338683782</v>
      </c>
      <c r="Q40">
        <v>1.9955686853766617</v>
      </c>
      <c r="R40">
        <v>4.9966487516425753</v>
      </c>
      <c r="S40">
        <v>3.1042167032967027</v>
      </c>
      <c r="T40">
        <v>0</v>
      </c>
      <c r="U40">
        <v>242.35613824192339</v>
      </c>
      <c r="V40">
        <v>0</v>
      </c>
      <c r="W40">
        <v>4.0030635662898257</v>
      </c>
      <c r="X40">
        <v>37.472999805893778</v>
      </c>
      <c r="Y40">
        <v>0</v>
      </c>
      <c r="Z40">
        <v>1.6562832000000003</v>
      </c>
      <c r="AA40">
        <v>0</v>
      </c>
      <c r="AB40">
        <v>2.3702000000000005</v>
      </c>
      <c r="AC40">
        <v>0</v>
      </c>
      <c r="AD40">
        <v>4.6299000000000001</v>
      </c>
      <c r="AE40">
        <v>12.5575788</v>
      </c>
      <c r="AF40">
        <v>0</v>
      </c>
      <c r="AG40">
        <v>0</v>
      </c>
      <c r="AH40">
        <v>11.545920000000002</v>
      </c>
      <c r="AI40">
        <v>12.457395600000003</v>
      </c>
      <c r="AJ40">
        <v>0</v>
      </c>
      <c r="AK40">
        <v>12.956460000000002</v>
      </c>
      <c r="AL40">
        <v>13.279500000000001</v>
      </c>
      <c r="AM40">
        <v>0</v>
      </c>
      <c r="AN40">
        <v>0</v>
      </c>
      <c r="AO40">
        <v>3.36042</v>
      </c>
      <c r="AP40">
        <v>3.0907242200604053</v>
      </c>
      <c r="AQ40">
        <v>0</v>
      </c>
      <c r="AR40">
        <v>3.3648000000000002</v>
      </c>
      <c r="AS40">
        <v>3.4170000000000003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577.29776702233153</v>
      </c>
      <c r="DN40">
        <v>19.948196235952164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80.001684149744975</v>
      </c>
      <c r="L41">
        <v>24.043000740684853</v>
      </c>
      <c r="M41">
        <v>0</v>
      </c>
      <c r="N41">
        <v>14.72276645840771</v>
      </c>
      <c r="O41">
        <v>50.380759055546264</v>
      </c>
      <c r="P41">
        <v>51.107293338683782</v>
      </c>
      <c r="Q41">
        <v>3.0116981407342656</v>
      </c>
      <c r="R41">
        <v>4.9966487516425753</v>
      </c>
      <c r="S41">
        <v>3.4764879697199085</v>
      </c>
      <c r="T41">
        <v>0</v>
      </c>
      <c r="U41">
        <v>242.35613824192339</v>
      </c>
      <c r="V41">
        <v>0</v>
      </c>
      <c r="W41">
        <v>4.0030635662898257</v>
      </c>
      <c r="X41">
        <v>37.472999805893778</v>
      </c>
      <c r="Y41">
        <v>0</v>
      </c>
      <c r="Z41">
        <v>1.6562832000000003</v>
      </c>
      <c r="AA41">
        <v>0</v>
      </c>
      <c r="AB41">
        <v>2.3702000000000005</v>
      </c>
      <c r="AC41">
        <v>0</v>
      </c>
      <c r="AD41">
        <v>4.6299000000000001</v>
      </c>
      <c r="AE41">
        <v>12.5575788</v>
      </c>
      <c r="AF41">
        <v>0</v>
      </c>
      <c r="AG41">
        <v>0</v>
      </c>
      <c r="AH41">
        <v>11.545920000000002</v>
      </c>
      <c r="AI41">
        <v>12.457395600000003</v>
      </c>
      <c r="AJ41">
        <v>0</v>
      </c>
      <c r="AK41">
        <v>12.956460000000002</v>
      </c>
      <c r="AL41">
        <v>10.180950000000003</v>
      </c>
      <c r="AM41">
        <v>0</v>
      </c>
      <c r="AN41">
        <v>0</v>
      </c>
      <c r="AO41">
        <v>3.36042</v>
      </c>
      <c r="AP41">
        <v>3.0907242200604053</v>
      </c>
      <c r="AQ41">
        <v>0</v>
      </c>
      <c r="AR41">
        <v>3.3648000000000002</v>
      </c>
      <c r="AS41">
        <v>2.9044500000000002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576.7194107803233</v>
      </c>
      <c r="DN41">
        <v>19.928211259008489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80.001684149744975</v>
      </c>
      <c r="L42">
        <v>24.043000740684853</v>
      </c>
      <c r="M42">
        <v>0</v>
      </c>
      <c r="N42">
        <v>14.72276645840771</v>
      </c>
      <c r="O42">
        <v>50.380759055546264</v>
      </c>
      <c r="P42">
        <v>51.107293338683782</v>
      </c>
      <c r="Q42">
        <v>3.0116981407342656</v>
      </c>
      <c r="R42">
        <v>4.9966487516425753</v>
      </c>
      <c r="S42">
        <v>3.4764879697199085</v>
      </c>
      <c r="T42">
        <v>0</v>
      </c>
      <c r="U42">
        <v>242.35613824192339</v>
      </c>
      <c r="V42">
        <v>0</v>
      </c>
      <c r="W42">
        <v>4.0027980421130396</v>
      </c>
      <c r="X42">
        <v>37.471182674100561</v>
      </c>
      <c r="Y42">
        <v>0</v>
      </c>
      <c r="Z42">
        <v>1.6562832000000003</v>
      </c>
      <c r="AA42">
        <v>0</v>
      </c>
      <c r="AB42">
        <v>2.3702000000000005</v>
      </c>
      <c r="AC42">
        <v>0</v>
      </c>
      <c r="AD42">
        <v>4.6299000000000001</v>
      </c>
      <c r="AE42">
        <v>12.5575788</v>
      </c>
      <c r="AF42">
        <v>0</v>
      </c>
      <c r="AG42">
        <v>0</v>
      </c>
      <c r="AH42">
        <v>11.545920000000002</v>
      </c>
      <c r="AI42">
        <v>8.3049303999999999</v>
      </c>
      <c r="AJ42">
        <v>0</v>
      </c>
      <c r="AK42">
        <v>12.956460000000002</v>
      </c>
      <c r="AL42">
        <v>10.180950000000003</v>
      </c>
      <c r="AM42">
        <v>0</v>
      </c>
      <c r="AN42">
        <v>0</v>
      </c>
      <c r="AO42">
        <v>3.36042</v>
      </c>
      <c r="AP42">
        <v>3.0907242200604053</v>
      </c>
      <c r="AQ42">
        <v>0</v>
      </c>
      <c r="AR42">
        <v>12.337599999999998</v>
      </c>
      <c r="AS42">
        <v>2.9044500000000002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581.37673315849804</v>
      </c>
      <c r="DN42">
        <v>20.089141024863647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80.000683328624589</v>
      </c>
      <c r="L43">
        <v>24.043000740684853</v>
      </c>
      <c r="M43">
        <v>0</v>
      </c>
      <c r="N43">
        <v>14.72276645840771</v>
      </c>
      <c r="O43">
        <v>50.380759055546264</v>
      </c>
      <c r="P43">
        <v>51.107293338683782</v>
      </c>
      <c r="Q43">
        <v>2.0688129545454546</v>
      </c>
      <c r="R43">
        <v>4.9954558034453536</v>
      </c>
      <c r="S43">
        <v>3.4764879697199085</v>
      </c>
      <c r="T43">
        <v>0</v>
      </c>
      <c r="U43">
        <v>242.35613824192339</v>
      </c>
      <c r="V43">
        <v>0</v>
      </c>
      <c r="W43">
        <v>4.0027980421130396</v>
      </c>
      <c r="X43">
        <v>37.471182674100561</v>
      </c>
      <c r="Y43">
        <v>0</v>
      </c>
      <c r="Z43">
        <v>0</v>
      </c>
      <c r="AA43">
        <v>0</v>
      </c>
      <c r="AB43">
        <v>2.3702000000000005</v>
      </c>
      <c r="AC43">
        <v>0</v>
      </c>
      <c r="AD43">
        <v>4.6299000000000001</v>
      </c>
      <c r="AE43">
        <v>12.5575788</v>
      </c>
      <c r="AF43">
        <v>0</v>
      </c>
      <c r="AG43">
        <v>0</v>
      </c>
      <c r="AH43">
        <v>11.545920000000002</v>
      </c>
      <c r="AI43">
        <v>1.9398000000000004</v>
      </c>
      <c r="AJ43">
        <v>0</v>
      </c>
      <c r="AK43">
        <v>12.956460000000002</v>
      </c>
      <c r="AL43">
        <v>10.180950000000003</v>
      </c>
      <c r="AM43">
        <v>0</v>
      </c>
      <c r="AN43">
        <v>0</v>
      </c>
      <c r="AO43">
        <v>2.8376880000000004</v>
      </c>
      <c r="AP43">
        <v>3.0907242200604053</v>
      </c>
      <c r="AQ43">
        <v>0</v>
      </c>
      <c r="AR43">
        <v>3.3648000000000002</v>
      </c>
      <c r="AS43">
        <v>2.9044500000000002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563.53134023819973</v>
      </c>
      <c r="DN43">
        <v>19.472509389655585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80.000683328624589</v>
      </c>
      <c r="L44">
        <v>24.043000740684853</v>
      </c>
      <c r="M44">
        <v>0</v>
      </c>
      <c r="N44">
        <v>14.72276645840771</v>
      </c>
      <c r="O44">
        <v>50.380759055546264</v>
      </c>
      <c r="P44">
        <v>51.107293338683782</v>
      </c>
      <c r="Q44">
        <v>2.0688129545454546</v>
      </c>
      <c r="R44">
        <v>4.9954558034453536</v>
      </c>
      <c r="S44">
        <v>3.4764879697199085</v>
      </c>
      <c r="T44">
        <v>0</v>
      </c>
      <c r="U44">
        <v>242.35613824192339</v>
      </c>
      <c r="V44">
        <v>0</v>
      </c>
      <c r="W44">
        <v>4.0027980421130396</v>
      </c>
      <c r="X44">
        <v>37.471182674100561</v>
      </c>
      <c r="Y44">
        <v>0</v>
      </c>
      <c r="Z44">
        <v>0</v>
      </c>
      <c r="AA44">
        <v>0</v>
      </c>
      <c r="AB44">
        <v>2.3702000000000005</v>
      </c>
      <c r="AC44">
        <v>0</v>
      </c>
      <c r="AD44">
        <v>4.6299000000000001</v>
      </c>
      <c r="AE44">
        <v>12.5575788</v>
      </c>
      <c r="AF44">
        <v>0</v>
      </c>
      <c r="AG44">
        <v>0</v>
      </c>
      <c r="AH44">
        <v>11.545920000000002</v>
      </c>
      <c r="AI44">
        <v>0.80825000000000014</v>
      </c>
      <c r="AJ44">
        <v>0</v>
      </c>
      <c r="AK44">
        <v>12.956460000000002</v>
      </c>
      <c r="AL44">
        <v>10.180950000000003</v>
      </c>
      <c r="AM44">
        <v>0</v>
      </c>
      <c r="AN44">
        <v>0</v>
      </c>
      <c r="AO44">
        <v>2.8376880000000004</v>
      </c>
      <c r="AP44">
        <v>3.0907242200604053</v>
      </c>
      <c r="AQ44">
        <v>0</v>
      </c>
      <c r="AR44">
        <v>3.3648000000000002</v>
      </c>
      <c r="AS44">
        <v>2.9044500000000002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562.43758383042291</v>
      </c>
      <c r="DN44">
        <v>19.434715797432489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80.001684149744975</v>
      </c>
      <c r="L45">
        <v>24.043000740684853</v>
      </c>
      <c r="M45">
        <v>0</v>
      </c>
      <c r="N45">
        <v>14.72276645840771</v>
      </c>
      <c r="O45">
        <v>50.380759055546264</v>
      </c>
      <c r="P45">
        <v>51.107293338683782</v>
      </c>
      <c r="Q45">
        <v>2.0688129545454546</v>
      </c>
      <c r="R45">
        <v>4.9966487516425753</v>
      </c>
      <c r="S45">
        <v>3.4764879697199085</v>
      </c>
      <c r="T45">
        <v>0</v>
      </c>
      <c r="U45">
        <v>242.35613824192339</v>
      </c>
      <c r="V45">
        <v>0</v>
      </c>
      <c r="W45">
        <v>4.0027980421130396</v>
      </c>
      <c r="X45">
        <v>37.471182674100561</v>
      </c>
      <c r="Y45">
        <v>0</v>
      </c>
      <c r="Z45">
        <v>0</v>
      </c>
      <c r="AA45">
        <v>0</v>
      </c>
      <c r="AB45">
        <v>2.3702000000000005</v>
      </c>
      <c r="AC45">
        <v>0</v>
      </c>
      <c r="AD45">
        <v>4.6299000000000001</v>
      </c>
      <c r="AE45">
        <v>12.5575788</v>
      </c>
      <c r="AF45">
        <v>0</v>
      </c>
      <c r="AG45">
        <v>0</v>
      </c>
      <c r="AH45">
        <v>11.545920000000002</v>
      </c>
      <c r="AI45">
        <v>0</v>
      </c>
      <c r="AJ45">
        <v>0</v>
      </c>
      <c r="AK45">
        <v>12.956460000000002</v>
      </c>
      <c r="AL45">
        <v>10.180950000000003</v>
      </c>
      <c r="AM45">
        <v>0</v>
      </c>
      <c r="AN45">
        <v>0</v>
      </c>
      <c r="AO45">
        <v>2.8376880000000004</v>
      </c>
      <c r="AP45">
        <v>3.0907242200604053</v>
      </c>
      <c r="AQ45">
        <v>0</v>
      </c>
      <c r="AR45">
        <v>3.3648000000000002</v>
      </c>
      <c r="AS45">
        <v>2.9044500000000002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561.6584499682931</v>
      </c>
      <c r="DN45">
        <v>19.407793428879856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80.001684149744975</v>
      </c>
      <c r="L46">
        <v>24.043000740684853</v>
      </c>
      <c r="M46">
        <v>0</v>
      </c>
      <c r="N46">
        <v>14.72276645840771</v>
      </c>
      <c r="O46">
        <v>50.380759055546264</v>
      </c>
      <c r="P46">
        <v>51.107293338683782</v>
      </c>
      <c r="Q46">
        <v>2.0688129545454546</v>
      </c>
      <c r="R46">
        <v>4.9966487516425753</v>
      </c>
      <c r="S46">
        <v>3.4764879697199085</v>
      </c>
      <c r="T46">
        <v>0</v>
      </c>
      <c r="U46">
        <v>242.35613824192339</v>
      </c>
      <c r="V46">
        <v>0</v>
      </c>
      <c r="W46">
        <v>4.0027980421130396</v>
      </c>
      <c r="X46">
        <v>37.471182674100561</v>
      </c>
      <c r="Y46">
        <v>0</v>
      </c>
      <c r="Z46">
        <v>0</v>
      </c>
      <c r="AA46">
        <v>0</v>
      </c>
      <c r="AB46">
        <v>2.3702000000000005</v>
      </c>
      <c r="AC46">
        <v>0</v>
      </c>
      <c r="AD46">
        <v>4.6299000000000001</v>
      </c>
      <c r="AE46">
        <v>12.5575788</v>
      </c>
      <c r="AF46">
        <v>0</v>
      </c>
      <c r="AG46">
        <v>0</v>
      </c>
      <c r="AH46">
        <v>11.545920000000002</v>
      </c>
      <c r="AI46">
        <v>0</v>
      </c>
      <c r="AJ46">
        <v>0</v>
      </c>
      <c r="AK46">
        <v>12.956460000000002</v>
      </c>
      <c r="AL46">
        <v>10.180950000000003</v>
      </c>
      <c r="AM46">
        <v>0</v>
      </c>
      <c r="AN46">
        <v>0</v>
      </c>
      <c r="AO46">
        <v>2.8376880000000004</v>
      </c>
      <c r="AP46">
        <v>3.0907242200604053</v>
      </c>
      <c r="AQ46">
        <v>0</v>
      </c>
      <c r="AR46">
        <v>3.3648000000000002</v>
      </c>
      <c r="AS46">
        <v>2.9044500000000002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561.6584499682931</v>
      </c>
      <c r="DN46">
        <v>19.407793428879856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80.001684149744975</v>
      </c>
      <c r="L47">
        <v>24.043000740684853</v>
      </c>
      <c r="M47">
        <v>0</v>
      </c>
      <c r="N47">
        <v>14.72276645840771</v>
      </c>
      <c r="O47">
        <v>50.380759055546264</v>
      </c>
      <c r="P47">
        <v>51.107293338683782</v>
      </c>
      <c r="Q47">
        <v>2.0688129545454546</v>
      </c>
      <c r="R47">
        <v>4.9966487516425753</v>
      </c>
      <c r="S47">
        <v>3.4764879697199085</v>
      </c>
      <c r="T47">
        <v>0</v>
      </c>
      <c r="U47">
        <v>242.35613824192339</v>
      </c>
      <c r="V47">
        <v>0</v>
      </c>
      <c r="W47">
        <v>4.0027980421130396</v>
      </c>
      <c r="X47">
        <v>37.471182674100561</v>
      </c>
      <c r="Y47">
        <v>0</v>
      </c>
      <c r="Z47">
        <v>0</v>
      </c>
      <c r="AA47">
        <v>0</v>
      </c>
      <c r="AB47">
        <v>2.3702000000000005</v>
      </c>
      <c r="AC47">
        <v>0</v>
      </c>
      <c r="AD47">
        <v>4.6299000000000001</v>
      </c>
      <c r="AE47">
        <v>12.5575788</v>
      </c>
      <c r="AF47">
        <v>0</v>
      </c>
      <c r="AG47">
        <v>0</v>
      </c>
      <c r="AH47">
        <v>11.545920000000002</v>
      </c>
      <c r="AI47">
        <v>0</v>
      </c>
      <c r="AJ47">
        <v>0</v>
      </c>
      <c r="AK47">
        <v>12.956460000000002</v>
      </c>
      <c r="AL47">
        <v>10.180950000000003</v>
      </c>
      <c r="AM47">
        <v>0</v>
      </c>
      <c r="AN47">
        <v>0</v>
      </c>
      <c r="AO47">
        <v>2.8376880000000004</v>
      </c>
      <c r="AP47">
        <v>3.0907242200604053</v>
      </c>
      <c r="AQ47">
        <v>0</v>
      </c>
      <c r="AR47">
        <v>3.3648000000000002</v>
      </c>
      <c r="AS47">
        <v>2.9044500000000002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561.6584499682931</v>
      </c>
      <c r="DN47">
        <v>19.407793428879856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80.001684149744975</v>
      </c>
      <c r="L48">
        <v>24.043000740684853</v>
      </c>
      <c r="M48">
        <v>0</v>
      </c>
      <c r="N48">
        <v>14.72276645840771</v>
      </c>
      <c r="O48">
        <v>50.380759055546264</v>
      </c>
      <c r="P48">
        <v>51.107293338683782</v>
      </c>
      <c r="Q48">
        <v>2.0688129545454546</v>
      </c>
      <c r="R48">
        <v>4.9966487516425753</v>
      </c>
      <c r="S48">
        <v>3.4764879697199085</v>
      </c>
      <c r="T48">
        <v>0</v>
      </c>
      <c r="U48">
        <v>242.35613824192339</v>
      </c>
      <c r="V48">
        <v>0</v>
      </c>
      <c r="W48">
        <v>4.0027980421130396</v>
      </c>
      <c r="X48">
        <v>37.471182674100561</v>
      </c>
      <c r="Y48">
        <v>0</v>
      </c>
      <c r="Z48">
        <v>0</v>
      </c>
      <c r="AA48">
        <v>0</v>
      </c>
      <c r="AB48">
        <v>2.3702000000000005</v>
      </c>
      <c r="AC48">
        <v>0</v>
      </c>
      <c r="AD48">
        <v>4.6299000000000001</v>
      </c>
      <c r="AE48">
        <v>12.5575788</v>
      </c>
      <c r="AF48">
        <v>0</v>
      </c>
      <c r="AG48">
        <v>0</v>
      </c>
      <c r="AH48">
        <v>11.545920000000002</v>
      </c>
      <c r="AI48">
        <v>0</v>
      </c>
      <c r="AJ48">
        <v>0</v>
      </c>
      <c r="AK48">
        <v>12.956460000000002</v>
      </c>
      <c r="AL48">
        <v>10.180950000000003</v>
      </c>
      <c r="AM48">
        <v>0</v>
      </c>
      <c r="AN48">
        <v>0</v>
      </c>
      <c r="AO48">
        <v>2.8376880000000004</v>
      </c>
      <c r="AP48">
        <v>3.0907242200604053</v>
      </c>
      <c r="AQ48">
        <v>0</v>
      </c>
      <c r="AR48">
        <v>3.3648000000000002</v>
      </c>
      <c r="AS48">
        <v>2.9044500000000002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561.6584499682931</v>
      </c>
      <c r="DN48">
        <v>19.407793428879856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80.001684149744975</v>
      </c>
      <c r="L49">
        <v>22.67728127826518</v>
      </c>
      <c r="M49">
        <v>0</v>
      </c>
      <c r="N49">
        <v>14.72276645840771</v>
      </c>
      <c r="O49">
        <v>50.380759055546264</v>
      </c>
      <c r="P49">
        <v>51.107293338683782</v>
      </c>
      <c r="Q49">
        <v>2.0688129545454546</v>
      </c>
      <c r="R49">
        <v>4.9966487516425753</v>
      </c>
      <c r="S49">
        <v>3.4764879697199085</v>
      </c>
      <c r="T49">
        <v>0</v>
      </c>
      <c r="U49">
        <v>242.35613824192339</v>
      </c>
      <c r="V49">
        <v>0</v>
      </c>
      <c r="W49">
        <v>4.0027980421130396</v>
      </c>
      <c r="X49">
        <v>37.471182674100561</v>
      </c>
      <c r="Y49">
        <v>0</v>
      </c>
      <c r="Z49">
        <v>0</v>
      </c>
      <c r="AA49">
        <v>0</v>
      </c>
      <c r="AB49">
        <v>2.3702000000000005</v>
      </c>
      <c r="AC49">
        <v>0</v>
      </c>
      <c r="AD49">
        <v>0</v>
      </c>
      <c r="AE49">
        <v>12.5575788</v>
      </c>
      <c r="AF49">
        <v>0</v>
      </c>
      <c r="AG49">
        <v>0</v>
      </c>
      <c r="AH49">
        <v>11.545920000000002</v>
      </c>
      <c r="AI49">
        <v>0</v>
      </c>
      <c r="AJ49">
        <v>0</v>
      </c>
      <c r="AK49">
        <v>12.956460000000002</v>
      </c>
      <c r="AL49">
        <v>10.180950000000003</v>
      </c>
      <c r="AM49">
        <v>0</v>
      </c>
      <c r="AN49">
        <v>0</v>
      </c>
      <c r="AO49">
        <v>2.8376880000000004</v>
      </c>
      <c r="AP49">
        <v>3.0907242200604053</v>
      </c>
      <c r="AQ49">
        <v>0</v>
      </c>
      <c r="AR49">
        <v>6.1687999999999992</v>
      </c>
      <c r="AS49">
        <v>2.9044500000000002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558.57343050175825</v>
      </c>
      <c r="DN49">
        <v>19.301193432994996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80.001684149744975</v>
      </c>
      <c r="L50">
        <v>22.67728127826518</v>
      </c>
      <c r="M50">
        <v>0</v>
      </c>
      <c r="N50">
        <v>14.72276645840771</v>
      </c>
      <c r="O50">
        <v>50.380759055546264</v>
      </c>
      <c r="P50">
        <v>51.107293338683782</v>
      </c>
      <c r="Q50">
        <v>2.0688129545454546</v>
      </c>
      <c r="R50">
        <v>4.9966487516425753</v>
      </c>
      <c r="S50">
        <v>3.4764879697199085</v>
      </c>
      <c r="T50">
        <v>0</v>
      </c>
      <c r="U50">
        <v>242.35613824192339</v>
      </c>
      <c r="V50">
        <v>0</v>
      </c>
      <c r="W50">
        <v>4.0027980421130396</v>
      </c>
      <c r="X50">
        <v>37.471182674100561</v>
      </c>
      <c r="Y50">
        <v>0</v>
      </c>
      <c r="Z50">
        <v>0</v>
      </c>
      <c r="AA50">
        <v>0</v>
      </c>
      <c r="AB50">
        <v>2.3702000000000005</v>
      </c>
      <c r="AC50">
        <v>0</v>
      </c>
      <c r="AD50">
        <v>0</v>
      </c>
      <c r="AE50">
        <v>12.5575788</v>
      </c>
      <c r="AF50">
        <v>0</v>
      </c>
      <c r="AG50">
        <v>0</v>
      </c>
      <c r="AH50">
        <v>11.545920000000002</v>
      </c>
      <c r="AI50">
        <v>0</v>
      </c>
      <c r="AJ50">
        <v>0</v>
      </c>
      <c r="AK50">
        <v>12.956460000000002</v>
      </c>
      <c r="AL50">
        <v>10.180950000000003</v>
      </c>
      <c r="AM50">
        <v>0</v>
      </c>
      <c r="AN50">
        <v>0</v>
      </c>
      <c r="AO50">
        <v>2.8376880000000004</v>
      </c>
      <c r="AP50">
        <v>3.0907242200604053</v>
      </c>
      <c r="AQ50">
        <v>0</v>
      </c>
      <c r="AR50">
        <v>6.1687999999999992</v>
      </c>
      <c r="AS50">
        <v>2.9044500000000002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558.57343050175825</v>
      </c>
      <c r="DN50">
        <v>19.301193432994996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80.001684149744975</v>
      </c>
      <c r="L51">
        <v>21.001473639890531</v>
      </c>
      <c r="M51">
        <v>0</v>
      </c>
      <c r="N51">
        <v>14.72276645840771</v>
      </c>
      <c r="O51">
        <v>50.380759055546264</v>
      </c>
      <c r="P51">
        <v>51.107293338683782</v>
      </c>
      <c r="Q51">
        <v>2.5455120458891014</v>
      </c>
      <c r="R51">
        <v>4.9966487516425753</v>
      </c>
      <c r="S51">
        <v>3.5998903182481756</v>
      </c>
      <c r="T51">
        <v>0</v>
      </c>
      <c r="U51">
        <v>242.35613824192339</v>
      </c>
      <c r="V51">
        <v>0</v>
      </c>
      <c r="W51">
        <v>4.0027980421130396</v>
      </c>
      <c r="X51">
        <v>37.471182674100561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0</v>
      </c>
      <c r="AE51">
        <v>12.5575788</v>
      </c>
      <c r="AF51">
        <v>0</v>
      </c>
      <c r="AG51">
        <v>0</v>
      </c>
      <c r="AH51">
        <v>11.545920000000002</v>
      </c>
      <c r="AI51">
        <v>0</v>
      </c>
      <c r="AJ51">
        <v>0</v>
      </c>
      <c r="AK51">
        <v>12.956460000000002</v>
      </c>
      <c r="AL51">
        <v>10.180950000000003</v>
      </c>
      <c r="AM51">
        <v>0</v>
      </c>
      <c r="AN51">
        <v>0</v>
      </c>
      <c r="AO51">
        <v>2.8376880000000004</v>
      </c>
      <c r="AP51">
        <v>3.0907242200604053</v>
      </c>
      <c r="AQ51">
        <v>0</v>
      </c>
      <c r="AR51">
        <v>6.1687999999999992</v>
      </c>
      <c r="AS51">
        <v>2.9044500000000002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557.5336529378543</v>
      </c>
      <c r="DN51">
        <v>19.265264798396299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80.001684149744975</v>
      </c>
      <c r="L52">
        <v>21.001473639890531</v>
      </c>
      <c r="M52">
        <v>0</v>
      </c>
      <c r="N52">
        <v>14.72276645840771</v>
      </c>
      <c r="O52">
        <v>50.380759055546264</v>
      </c>
      <c r="P52">
        <v>51.107293338683782</v>
      </c>
      <c r="Q52">
        <v>3.0307038968804156</v>
      </c>
      <c r="R52">
        <v>4.9966487516425753</v>
      </c>
      <c r="S52">
        <v>3.5998903182481756</v>
      </c>
      <c r="T52">
        <v>0</v>
      </c>
      <c r="U52">
        <v>242.35613824192339</v>
      </c>
      <c r="V52">
        <v>0</v>
      </c>
      <c r="W52">
        <v>4.0027980421130396</v>
      </c>
      <c r="X52">
        <v>37.471182674100561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0</v>
      </c>
      <c r="AE52">
        <v>12.5575788</v>
      </c>
      <c r="AF52">
        <v>0</v>
      </c>
      <c r="AG52">
        <v>0</v>
      </c>
      <c r="AH52">
        <v>11.545920000000002</v>
      </c>
      <c r="AI52">
        <v>0</v>
      </c>
      <c r="AJ52">
        <v>0</v>
      </c>
      <c r="AK52">
        <v>12.956460000000002</v>
      </c>
      <c r="AL52">
        <v>10.180950000000003</v>
      </c>
      <c r="AM52">
        <v>0</v>
      </c>
      <c r="AN52">
        <v>0</v>
      </c>
      <c r="AO52">
        <v>2.8376880000000004</v>
      </c>
      <c r="AP52">
        <v>3.0907242200604053</v>
      </c>
      <c r="AQ52">
        <v>0</v>
      </c>
      <c r="AR52">
        <v>6.1687999999999992</v>
      </c>
      <c r="AS52">
        <v>2.9044500000000002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558.00263942832225</v>
      </c>
      <c r="DN52">
        <v>19.281470158919671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80.001684149744975</v>
      </c>
      <c r="L53">
        <v>21.001473639890531</v>
      </c>
      <c r="M53">
        <v>0</v>
      </c>
      <c r="N53">
        <v>14.72276645840771</v>
      </c>
      <c r="O53">
        <v>50.380759055546264</v>
      </c>
      <c r="P53">
        <v>51.107293338683782</v>
      </c>
      <c r="Q53">
        <v>3.0307038968804156</v>
      </c>
      <c r="R53">
        <v>4.9966487516425753</v>
      </c>
      <c r="S53">
        <v>3.5998903182481756</v>
      </c>
      <c r="T53">
        <v>0</v>
      </c>
      <c r="U53">
        <v>242.35613824192339</v>
      </c>
      <c r="V53">
        <v>0</v>
      </c>
      <c r="W53">
        <v>4.0027980421130396</v>
      </c>
      <c r="X53">
        <v>37.471182674100561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0</v>
      </c>
      <c r="AE53">
        <v>12.5575788</v>
      </c>
      <c r="AF53">
        <v>0</v>
      </c>
      <c r="AG53">
        <v>0</v>
      </c>
      <c r="AH53">
        <v>11.545920000000002</v>
      </c>
      <c r="AI53">
        <v>0</v>
      </c>
      <c r="AJ53">
        <v>0</v>
      </c>
      <c r="AK53">
        <v>12.956460000000002</v>
      </c>
      <c r="AL53">
        <v>10.180950000000003</v>
      </c>
      <c r="AM53">
        <v>0</v>
      </c>
      <c r="AN53">
        <v>0</v>
      </c>
      <c r="AO53">
        <v>2.8376880000000004</v>
      </c>
      <c r="AP53">
        <v>3.0907242200604053</v>
      </c>
      <c r="AQ53">
        <v>0</v>
      </c>
      <c r="AR53">
        <v>3.3648000000000002</v>
      </c>
      <c r="AS53">
        <v>2.9044500000000002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555.29229302832221</v>
      </c>
      <c r="DN53">
        <v>19.187816558919671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80.001684149744975</v>
      </c>
      <c r="L54">
        <v>21.001473639890531</v>
      </c>
      <c r="M54">
        <v>0</v>
      </c>
      <c r="N54">
        <v>14.72276645840771</v>
      </c>
      <c r="O54">
        <v>50.380759055546264</v>
      </c>
      <c r="P54">
        <v>51.107293338683782</v>
      </c>
      <c r="Q54">
        <v>3.0307038968804156</v>
      </c>
      <c r="R54">
        <v>4.9966487516425753</v>
      </c>
      <c r="S54">
        <v>3.5998903182481756</v>
      </c>
      <c r="T54">
        <v>0</v>
      </c>
      <c r="U54">
        <v>242.35613824192339</v>
      </c>
      <c r="V54">
        <v>0</v>
      </c>
      <c r="W54">
        <v>4.0027980421130396</v>
      </c>
      <c r="X54">
        <v>37.471182674100561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0</v>
      </c>
      <c r="AE54">
        <v>12.5575788</v>
      </c>
      <c r="AF54">
        <v>0</v>
      </c>
      <c r="AG54">
        <v>0</v>
      </c>
      <c r="AH54">
        <v>11.545920000000002</v>
      </c>
      <c r="AI54">
        <v>0</v>
      </c>
      <c r="AJ54">
        <v>0</v>
      </c>
      <c r="AK54">
        <v>12.956460000000002</v>
      </c>
      <c r="AL54">
        <v>10.180950000000003</v>
      </c>
      <c r="AM54">
        <v>0</v>
      </c>
      <c r="AN54">
        <v>0</v>
      </c>
      <c r="AO54">
        <v>2.8376880000000004</v>
      </c>
      <c r="AP54">
        <v>3.0907242200604053</v>
      </c>
      <c r="AQ54">
        <v>0</v>
      </c>
      <c r="AR54">
        <v>3.3648000000000002</v>
      </c>
      <c r="AS54">
        <v>2.9044500000000002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555.29229302832221</v>
      </c>
      <c r="DN54">
        <v>19.187816558919671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80.001684149744975</v>
      </c>
      <c r="L55">
        <v>21.001473639890531</v>
      </c>
      <c r="M55">
        <v>0</v>
      </c>
      <c r="N55">
        <v>14.72276645840771</v>
      </c>
      <c r="O55">
        <v>50.380759055546264</v>
      </c>
      <c r="P55">
        <v>51.107293338683782</v>
      </c>
      <c r="Q55">
        <v>3.0307038968804156</v>
      </c>
      <c r="R55">
        <v>4.9966487516425753</v>
      </c>
      <c r="S55">
        <v>3.5998903182481756</v>
      </c>
      <c r="T55">
        <v>0</v>
      </c>
      <c r="U55">
        <v>242.35613824192339</v>
      </c>
      <c r="V55">
        <v>0</v>
      </c>
      <c r="W55">
        <v>4.0027980421130396</v>
      </c>
      <c r="X55">
        <v>37.471182674100561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0</v>
      </c>
      <c r="AE55">
        <v>12.5575788</v>
      </c>
      <c r="AF55">
        <v>0</v>
      </c>
      <c r="AG55">
        <v>0</v>
      </c>
      <c r="AH55">
        <v>11.545920000000002</v>
      </c>
      <c r="AI55">
        <v>0</v>
      </c>
      <c r="AJ55">
        <v>0</v>
      </c>
      <c r="AK55">
        <v>12.956460000000002</v>
      </c>
      <c r="AL55">
        <v>10.180950000000003</v>
      </c>
      <c r="AM55">
        <v>0</v>
      </c>
      <c r="AN55">
        <v>0</v>
      </c>
      <c r="AO55">
        <v>2.2402800000000003</v>
      </c>
      <c r="AP55">
        <v>3.0907242200604053</v>
      </c>
      <c r="AQ55">
        <v>0</v>
      </c>
      <c r="AR55">
        <v>6.7296000000000005</v>
      </c>
      <c r="AS55">
        <v>2.9044500000000002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557.96725423711939</v>
      </c>
      <c r="DN55">
        <v>19.280247350122572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80.001684149744975</v>
      </c>
      <c r="L56">
        <v>21.001473639890531</v>
      </c>
      <c r="M56">
        <v>0</v>
      </c>
      <c r="N56">
        <v>14.72276645840771</v>
      </c>
      <c r="O56">
        <v>50.380759055546264</v>
      </c>
      <c r="P56">
        <v>51.107293338683782</v>
      </c>
      <c r="Q56">
        <v>3.0307038968804156</v>
      </c>
      <c r="R56">
        <v>4.9966487516425753</v>
      </c>
      <c r="S56">
        <v>3.5998903182481756</v>
      </c>
      <c r="T56">
        <v>0</v>
      </c>
      <c r="U56">
        <v>242.35613824192339</v>
      </c>
      <c r="V56">
        <v>0</v>
      </c>
      <c r="W56">
        <v>4.0027980421130396</v>
      </c>
      <c r="X56">
        <v>37.471182674100561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0</v>
      </c>
      <c r="AE56">
        <v>12.5575788</v>
      </c>
      <c r="AF56">
        <v>0</v>
      </c>
      <c r="AG56">
        <v>0</v>
      </c>
      <c r="AH56">
        <v>11.545920000000002</v>
      </c>
      <c r="AI56">
        <v>0</v>
      </c>
      <c r="AJ56">
        <v>0</v>
      </c>
      <c r="AK56">
        <v>12.956460000000002</v>
      </c>
      <c r="AL56">
        <v>10.180950000000003</v>
      </c>
      <c r="AM56">
        <v>0</v>
      </c>
      <c r="AN56">
        <v>0</v>
      </c>
      <c r="AO56">
        <v>2.2402800000000003</v>
      </c>
      <c r="AP56">
        <v>3.0907242200604053</v>
      </c>
      <c r="AQ56">
        <v>0</v>
      </c>
      <c r="AR56">
        <v>6.7296000000000005</v>
      </c>
      <c r="AS56">
        <v>2.9044500000000002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557.96725423711939</v>
      </c>
      <c r="DN56">
        <v>19.280247350122572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80.000683328624589</v>
      </c>
      <c r="L57">
        <v>21.001473639890531</v>
      </c>
      <c r="M57">
        <v>0</v>
      </c>
      <c r="N57">
        <v>14.72276645840771</v>
      </c>
      <c r="O57">
        <v>50.380759055546264</v>
      </c>
      <c r="P57">
        <v>51.107293338683782</v>
      </c>
      <c r="Q57">
        <v>3.0307038968804156</v>
      </c>
      <c r="R57">
        <v>4.9954558034453536</v>
      </c>
      <c r="S57">
        <v>3.5998903182481756</v>
      </c>
      <c r="T57">
        <v>0</v>
      </c>
      <c r="U57">
        <v>242.35613824192339</v>
      </c>
      <c r="V57">
        <v>0</v>
      </c>
      <c r="W57">
        <v>4.0027980421130396</v>
      </c>
      <c r="X57">
        <v>37.471182674100561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0</v>
      </c>
      <c r="AE57">
        <v>12.5575788</v>
      </c>
      <c r="AF57">
        <v>0</v>
      </c>
      <c r="AG57">
        <v>0</v>
      </c>
      <c r="AH57">
        <v>11.545920000000002</v>
      </c>
      <c r="AI57">
        <v>0</v>
      </c>
      <c r="AJ57">
        <v>0</v>
      </c>
      <c r="AK57">
        <v>12.956460000000002</v>
      </c>
      <c r="AL57">
        <v>10.180950000000003</v>
      </c>
      <c r="AM57">
        <v>0</v>
      </c>
      <c r="AN57">
        <v>0</v>
      </c>
      <c r="AO57">
        <v>2.2402800000000003</v>
      </c>
      <c r="AP57">
        <v>3.0907242200604053</v>
      </c>
      <c r="AQ57">
        <v>0</v>
      </c>
      <c r="AR57">
        <v>4.2060000000000004</v>
      </c>
      <c r="AS57">
        <v>3.7586999999999997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556.35154001544129</v>
      </c>
      <c r="DN57">
        <v>19.22441780248306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80.000683328624589</v>
      </c>
      <c r="L58">
        <v>21.001473639890531</v>
      </c>
      <c r="M58">
        <v>0</v>
      </c>
      <c r="N58">
        <v>14.72276645840771</v>
      </c>
      <c r="O58">
        <v>50.380759055546264</v>
      </c>
      <c r="P58">
        <v>51.107293338683782</v>
      </c>
      <c r="Q58">
        <v>3.0307038968804156</v>
      </c>
      <c r="R58">
        <v>4.9954558034453536</v>
      </c>
      <c r="S58">
        <v>3.5998903182481756</v>
      </c>
      <c r="T58">
        <v>0</v>
      </c>
      <c r="U58">
        <v>242.35613824192339</v>
      </c>
      <c r="V58">
        <v>0</v>
      </c>
      <c r="W58">
        <v>4.0027980421130396</v>
      </c>
      <c r="X58">
        <v>37.471182674100561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0</v>
      </c>
      <c r="AE58">
        <v>12.5575788</v>
      </c>
      <c r="AF58">
        <v>0</v>
      </c>
      <c r="AG58">
        <v>0</v>
      </c>
      <c r="AH58">
        <v>11.545920000000002</v>
      </c>
      <c r="AI58">
        <v>0</v>
      </c>
      <c r="AJ58">
        <v>0</v>
      </c>
      <c r="AK58">
        <v>12.956460000000002</v>
      </c>
      <c r="AL58">
        <v>10.180950000000003</v>
      </c>
      <c r="AM58">
        <v>0</v>
      </c>
      <c r="AN58">
        <v>0</v>
      </c>
      <c r="AO58">
        <v>2.2402800000000003</v>
      </c>
      <c r="AP58">
        <v>3.0907242200604053</v>
      </c>
      <c r="AQ58">
        <v>0</v>
      </c>
      <c r="AR58">
        <v>4.2060000000000004</v>
      </c>
      <c r="AS58">
        <v>3.7586999999999997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556.35154001544129</v>
      </c>
      <c r="DN58">
        <v>19.22441780248306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79.999866870864977</v>
      </c>
      <c r="L59">
        <v>21.001355425852676</v>
      </c>
      <c r="M59">
        <v>0</v>
      </c>
      <c r="N59">
        <v>14.72276645840771</v>
      </c>
      <c r="O59">
        <v>50.380759055546264</v>
      </c>
      <c r="P59">
        <v>51.107293338683782</v>
      </c>
      <c r="Q59">
        <v>3.0307038968804156</v>
      </c>
      <c r="R59">
        <v>4.9954558034453536</v>
      </c>
      <c r="S59">
        <v>3.5998903182481756</v>
      </c>
      <c r="T59">
        <v>0</v>
      </c>
      <c r="U59">
        <v>242.35613824192339</v>
      </c>
      <c r="V59">
        <v>0</v>
      </c>
      <c r="W59">
        <v>4.0027980421130396</v>
      </c>
      <c r="X59">
        <v>37.471182674100561</v>
      </c>
      <c r="Y59">
        <v>0</v>
      </c>
      <c r="Z59">
        <v>0</v>
      </c>
      <c r="AA59">
        <v>0</v>
      </c>
      <c r="AB59">
        <v>2.3702000000000005</v>
      </c>
      <c r="AC59">
        <v>0</v>
      </c>
      <c r="AD59">
        <v>0</v>
      </c>
      <c r="AE59">
        <v>12.5575788</v>
      </c>
      <c r="AF59">
        <v>0</v>
      </c>
      <c r="AG59">
        <v>0</v>
      </c>
      <c r="AH59">
        <v>16.356719999999999</v>
      </c>
      <c r="AI59">
        <v>0</v>
      </c>
      <c r="AJ59">
        <v>0</v>
      </c>
      <c r="AK59">
        <v>12.956460000000002</v>
      </c>
      <c r="AL59">
        <v>10.180950000000003</v>
      </c>
      <c r="AM59">
        <v>0</v>
      </c>
      <c r="AN59">
        <v>0</v>
      </c>
      <c r="AO59">
        <v>2.2402800000000003</v>
      </c>
      <c r="AP59">
        <v>3.0907242200604053</v>
      </c>
      <c r="AQ59">
        <v>0</v>
      </c>
      <c r="AR59">
        <v>2.8040000000000003</v>
      </c>
      <c r="AS59">
        <v>3.7586999999999997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559.64558263913307</v>
      </c>
      <c r="DN59">
        <v>19.338240506993671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80.00082490329126</v>
      </c>
      <c r="L60">
        <v>21.001355425852676</v>
      </c>
      <c r="M60">
        <v>0</v>
      </c>
      <c r="N60">
        <v>14.72276645840771</v>
      </c>
      <c r="O60">
        <v>50.380759055546264</v>
      </c>
      <c r="P60">
        <v>51.107293338683782</v>
      </c>
      <c r="Q60">
        <v>3.0307038968804156</v>
      </c>
      <c r="R60">
        <v>4.9954558034453536</v>
      </c>
      <c r="S60">
        <v>3.5998903182481756</v>
      </c>
      <c r="T60">
        <v>0</v>
      </c>
      <c r="U60">
        <v>242.35613824192339</v>
      </c>
      <c r="V60">
        <v>0</v>
      </c>
      <c r="W60">
        <v>4.0027980421130396</v>
      </c>
      <c r="X60">
        <v>37.471182674100561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0</v>
      </c>
      <c r="AE60">
        <v>12.5575788</v>
      </c>
      <c r="AF60">
        <v>0</v>
      </c>
      <c r="AG60">
        <v>0</v>
      </c>
      <c r="AH60">
        <v>16.356719999999999</v>
      </c>
      <c r="AI60">
        <v>0</v>
      </c>
      <c r="AJ60">
        <v>0</v>
      </c>
      <c r="AK60">
        <v>12.956460000000002</v>
      </c>
      <c r="AL60">
        <v>10.180950000000003</v>
      </c>
      <c r="AM60">
        <v>0</v>
      </c>
      <c r="AN60">
        <v>0</v>
      </c>
      <c r="AO60">
        <v>2.2402800000000003</v>
      </c>
      <c r="AP60">
        <v>3.0907242200604053</v>
      </c>
      <c r="AQ60">
        <v>0</v>
      </c>
      <c r="AR60">
        <v>2.8040000000000003</v>
      </c>
      <c r="AS60">
        <v>3.7586999999999997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559.64650867098896</v>
      </c>
      <c r="DN60">
        <v>19.338272507564071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80.00082490329126</v>
      </c>
      <c r="L61">
        <v>21.001355425852676</v>
      </c>
      <c r="M61">
        <v>0</v>
      </c>
      <c r="N61">
        <v>14.72276645840771</v>
      </c>
      <c r="O61">
        <v>50.380759055546264</v>
      </c>
      <c r="P61">
        <v>51.107293338683782</v>
      </c>
      <c r="Q61">
        <v>3.0307038968804156</v>
      </c>
      <c r="R61">
        <v>4.9954558034453536</v>
      </c>
      <c r="S61">
        <v>3.5998903182481756</v>
      </c>
      <c r="T61">
        <v>0</v>
      </c>
      <c r="U61">
        <v>242.35613824192339</v>
      </c>
      <c r="V61">
        <v>0</v>
      </c>
      <c r="W61">
        <v>4.0027980421130396</v>
      </c>
      <c r="X61">
        <v>37.471182674100561</v>
      </c>
      <c r="Y61">
        <v>0</v>
      </c>
      <c r="Z61">
        <v>1.6562832000000003</v>
      </c>
      <c r="AA61">
        <v>0</v>
      </c>
      <c r="AB61">
        <v>2.3702000000000005</v>
      </c>
      <c r="AC61">
        <v>0</v>
      </c>
      <c r="AD61">
        <v>0</v>
      </c>
      <c r="AE61">
        <v>12.5575788</v>
      </c>
      <c r="AF61">
        <v>0</v>
      </c>
      <c r="AG61">
        <v>0</v>
      </c>
      <c r="AH61">
        <v>16.356719999999999</v>
      </c>
      <c r="AI61">
        <v>0</v>
      </c>
      <c r="AJ61">
        <v>0</v>
      </c>
      <c r="AK61">
        <v>12.956460000000002</v>
      </c>
      <c r="AL61">
        <v>10.180950000000003</v>
      </c>
      <c r="AM61">
        <v>0</v>
      </c>
      <c r="AN61">
        <v>0</v>
      </c>
      <c r="AO61">
        <v>2.2402800000000003</v>
      </c>
      <c r="AP61">
        <v>3.0907242200604053</v>
      </c>
      <c r="AQ61">
        <v>0</v>
      </c>
      <c r="AR61">
        <v>2.8040000000000003</v>
      </c>
      <c r="AS61">
        <v>3.7586999999999997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561.24747194098893</v>
      </c>
      <c r="DN61">
        <v>19.393592437564074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80.000940232067492</v>
      </c>
      <c r="L62">
        <v>21.001355425852676</v>
      </c>
      <c r="M62">
        <v>0</v>
      </c>
      <c r="N62">
        <v>14.72276645840771</v>
      </c>
      <c r="O62">
        <v>50.380759055546264</v>
      </c>
      <c r="P62">
        <v>51.107293338683782</v>
      </c>
      <c r="Q62">
        <v>3.0307038968804156</v>
      </c>
      <c r="R62">
        <v>4.9954558034453536</v>
      </c>
      <c r="S62">
        <v>3.5998903182481756</v>
      </c>
      <c r="T62">
        <v>0</v>
      </c>
      <c r="U62">
        <v>242.35613824192339</v>
      </c>
      <c r="V62">
        <v>0</v>
      </c>
      <c r="W62">
        <v>4.0027980421130396</v>
      </c>
      <c r="X62">
        <v>37.471182674100561</v>
      </c>
      <c r="Y62">
        <v>0</v>
      </c>
      <c r="Z62">
        <v>1.6562832000000003</v>
      </c>
      <c r="AA62">
        <v>0</v>
      </c>
      <c r="AB62">
        <v>2.3702000000000005</v>
      </c>
      <c r="AC62">
        <v>0</v>
      </c>
      <c r="AD62">
        <v>0</v>
      </c>
      <c r="AE62">
        <v>12.5575788</v>
      </c>
      <c r="AF62">
        <v>0</v>
      </c>
      <c r="AG62">
        <v>0</v>
      </c>
      <c r="AH62">
        <v>16.356719999999999</v>
      </c>
      <c r="AI62">
        <v>0</v>
      </c>
      <c r="AJ62">
        <v>0</v>
      </c>
      <c r="AK62">
        <v>12.956460000000002</v>
      </c>
      <c r="AL62">
        <v>10.180950000000003</v>
      </c>
      <c r="AM62">
        <v>0</v>
      </c>
      <c r="AN62">
        <v>0</v>
      </c>
      <c r="AO62">
        <v>2.6883360000000001</v>
      </c>
      <c r="AP62">
        <v>3.0907242200604053</v>
      </c>
      <c r="AQ62">
        <v>0</v>
      </c>
      <c r="AR62">
        <v>2.8040000000000003</v>
      </c>
      <c r="AS62">
        <v>3.7586999999999997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561.6806742418446</v>
      </c>
      <c r="DN62">
        <v>19.408561465484702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77.330952617984195</v>
      </c>
      <c r="L63">
        <v>20.298051714103593</v>
      </c>
      <c r="M63">
        <v>0</v>
      </c>
      <c r="N63">
        <v>14.72276645840771</v>
      </c>
      <c r="O63">
        <v>50.380759055546264</v>
      </c>
      <c r="P63">
        <v>51.107293338683782</v>
      </c>
      <c r="Q63">
        <v>3.0307038968804156</v>
      </c>
      <c r="R63">
        <v>4.9954558034453536</v>
      </c>
      <c r="S63">
        <v>3.5998903182481756</v>
      </c>
      <c r="T63">
        <v>0</v>
      </c>
      <c r="U63">
        <v>242.35613824192339</v>
      </c>
      <c r="V63">
        <v>0</v>
      </c>
      <c r="W63">
        <v>4.0027980421130396</v>
      </c>
      <c r="X63">
        <v>37.471182674100561</v>
      </c>
      <c r="Y63">
        <v>0</v>
      </c>
      <c r="Z63">
        <v>1.6562832000000003</v>
      </c>
      <c r="AA63">
        <v>0</v>
      </c>
      <c r="AB63">
        <v>2.3702000000000005</v>
      </c>
      <c r="AC63">
        <v>0</v>
      </c>
      <c r="AD63">
        <v>0</v>
      </c>
      <c r="AE63">
        <v>12.5575788</v>
      </c>
      <c r="AF63">
        <v>0</v>
      </c>
      <c r="AG63">
        <v>0</v>
      </c>
      <c r="AH63">
        <v>16.356719999999999</v>
      </c>
      <c r="AI63">
        <v>0</v>
      </c>
      <c r="AJ63">
        <v>0</v>
      </c>
      <c r="AK63">
        <v>12.956460000000002</v>
      </c>
      <c r="AL63">
        <v>10.180950000000003</v>
      </c>
      <c r="AM63">
        <v>0</v>
      </c>
      <c r="AN63">
        <v>0</v>
      </c>
      <c r="AO63">
        <v>2.6883360000000001</v>
      </c>
      <c r="AP63">
        <v>3.0907242200604053</v>
      </c>
      <c r="AQ63">
        <v>0</v>
      </c>
      <c r="AR63">
        <v>4.2060000000000004</v>
      </c>
      <c r="AS63">
        <v>2.9044500000000002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558.94950594179272</v>
      </c>
      <c r="DN63">
        <v>19.314188439704342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80.000481456520987</v>
      </c>
      <c r="L64">
        <v>20.298051714103593</v>
      </c>
      <c r="M64">
        <v>0</v>
      </c>
      <c r="N64">
        <v>14.72276645840771</v>
      </c>
      <c r="O64">
        <v>50.380759055546264</v>
      </c>
      <c r="P64">
        <v>51.107293338683782</v>
      </c>
      <c r="Q64">
        <v>3.0307038968804156</v>
      </c>
      <c r="R64">
        <v>10.768202562225476</v>
      </c>
      <c r="S64">
        <v>3.5998903182481756</v>
      </c>
      <c r="T64">
        <v>0</v>
      </c>
      <c r="U64">
        <v>242.35613824192339</v>
      </c>
      <c r="V64">
        <v>5.2652544910179637</v>
      </c>
      <c r="W64">
        <v>8.1718260450160773</v>
      </c>
      <c r="X64">
        <v>37.471182674100561</v>
      </c>
      <c r="Y64">
        <v>0</v>
      </c>
      <c r="Z64">
        <v>1.6562832000000003</v>
      </c>
      <c r="AA64">
        <v>0</v>
      </c>
      <c r="AB64">
        <v>2.3702000000000005</v>
      </c>
      <c r="AC64">
        <v>0</v>
      </c>
      <c r="AD64">
        <v>0</v>
      </c>
      <c r="AE64">
        <v>12.5575788</v>
      </c>
      <c r="AF64">
        <v>0</v>
      </c>
      <c r="AG64">
        <v>0</v>
      </c>
      <c r="AH64">
        <v>16.356719999999999</v>
      </c>
      <c r="AI64">
        <v>0</v>
      </c>
      <c r="AJ64">
        <v>0</v>
      </c>
      <c r="AK64">
        <v>12.956460000000002</v>
      </c>
      <c r="AL64">
        <v>10.180950000000003</v>
      </c>
      <c r="AM64">
        <v>0</v>
      </c>
      <c r="AN64">
        <v>0</v>
      </c>
      <c r="AO64">
        <v>2.6883360000000001</v>
      </c>
      <c r="AP64">
        <v>3.0907242200604053</v>
      </c>
      <c r="AQ64">
        <v>0</v>
      </c>
      <c r="AR64">
        <v>4.2060000000000004</v>
      </c>
      <c r="AS64">
        <v>2.9044500000000002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576.22898708215996</v>
      </c>
      <c r="DN64">
        <v>19.911265390574858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80.001653304670228</v>
      </c>
      <c r="L65">
        <v>20.463334166722284</v>
      </c>
      <c r="M65">
        <v>0</v>
      </c>
      <c r="N65">
        <v>14.72276645840771</v>
      </c>
      <c r="O65">
        <v>50.380759055546264</v>
      </c>
      <c r="P65">
        <v>51.107293338683782</v>
      </c>
      <c r="Q65">
        <v>3.0307038968804156</v>
      </c>
      <c r="R65">
        <v>10.768202562225476</v>
      </c>
      <c r="S65">
        <v>3.5998903182481756</v>
      </c>
      <c r="T65">
        <v>0</v>
      </c>
      <c r="U65">
        <v>244.49478648455423</v>
      </c>
      <c r="V65">
        <v>5.2652544910179637</v>
      </c>
      <c r="W65">
        <v>8.1718260450160773</v>
      </c>
      <c r="X65">
        <v>37.471182674100561</v>
      </c>
      <c r="Y65">
        <v>0</v>
      </c>
      <c r="Z65">
        <v>1.6562832000000003</v>
      </c>
      <c r="AA65">
        <v>0</v>
      </c>
      <c r="AB65">
        <v>2.3702000000000005</v>
      </c>
      <c r="AC65">
        <v>0</v>
      </c>
      <c r="AD65">
        <v>0</v>
      </c>
      <c r="AE65">
        <v>12.5575788</v>
      </c>
      <c r="AF65">
        <v>0</v>
      </c>
      <c r="AG65">
        <v>0</v>
      </c>
      <c r="AH65">
        <v>16.356719999999999</v>
      </c>
      <c r="AI65">
        <v>0</v>
      </c>
      <c r="AJ65">
        <v>0</v>
      </c>
      <c r="AK65">
        <v>12.956460000000002</v>
      </c>
      <c r="AL65">
        <v>6.1971000000000007</v>
      </c>
      <c r="AM65">
        <v>0</v>
      </c>
      <c r="AN65">
        <v>0</v>
      </c>
      <c r="AO65">
        <v>2.6883360000000001</v>
      </c>
      <c r="AP65">
        <v>3.0907242200604053</v>
      </c>
      <c r="AQ65">
        <v>0</v>
      </c>
      <c r="AR65">
        <v>4.2060000000000004</v>
      </c>
      <c r="AS65">
        <v>2.9044500000000002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574.60631016591708</v>
      </c>
      <c r="DN65">
        <v>19.855194850216467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110.00322939402474</v>
      </c>
      <c r="L66">
        <v>20.008451679231424</v>
      </c>
      <c r="M66">
        <v>0</v>
      </c>
      <c r="N66">
        <v>14.72276645840771</v>
      </c>
      <c r="O66">
        <v>50.380759055546264</v>
      </c>
      <c r="P66">
        <v>51.107293338683782</v>
      </c>
      <c r="Q66">
        <v>3.0307038968804156</v>
      </c>
      <c r="R66">
        <v>10.768202562225476</v>
      </c>
      <c r="S66">
        <v>3.5998903182481756</v>
      </c>
      <c r="T66">
        <v>0</v>
      </c>
      <c r="U66">
        <v>244.73726972411538</v>
      </c>
      <c r="V66">
        <v>5.2652544910179637</v>
      </c>
      <c r="W66">
        <v>8.1718260450160773</v>
      </c>
      <c r="X66">
        <v>37.471182674100561</v>
      </c>
      <c r="Y66">
        <v>0</v>
      </c>
      <c r="Z66">
        <v>1.6562832000000003</v>
      </c>
      <c r="AA66">
        <v>0</v>
      </c>
      <c r="AB66">
        <v>2.3702000000000005</v>
      </c>
      <c r="AC66">
        <v>0</v>
      </c>
      <c r="AD66">
        <v>0</v>
      </c>
      <c r="AE66">
        <v>12.5575788</v>
      </c>
      <c r="AF66">
        <v>0</v>
      </c>
      <c r="AG66">
        <v>0</v>
      </c>
      <c r="AH66">
        <v>17.824013999999998</v>
      </c>
      <c r="AI66">
        <v>0</v>
      </c>
      <c r="AJ66">
        <v>0</v>
      </c>
      <c r="AK66">
        <v>12.956460000000002</v>
      </c>
      <c r="AL66">
        <v>6.1971000000000007</v>
      </c>
      <c r="AM66">
        <v>0</v>
      </c>
      <c r="AN66">
        <v>0</v>
      </c>
      <c r="AO66">
        <v>2.8376880000000004</v>
      </c>
      <c r="AP66">
        <v>3.0907242200604053</v>
      </c>
      <c r="AQ66">
        <v>0</v>
      </c>
      <c r="AR66">
        <v>4.2060000000000004</v>
      </c>
      <c r="AS66">
        <v>2.9044500000000002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604.96317817246995</v>
      </c>
      <c r="DN66">
        <v>20.904149685088306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110.00322939402474</v>
      </c>
      <c r="L67">
        <v>20.111691343843205</v>
      </c>
      <c r="M67">
        <v>0</v>
      </c>
      <c r="N67">
        <v>14.72276645840771</v>
      </c>
      <c r="O67">
        <v>50.380759055546264</v>
      </c>
      <c r="P67">
        <v>51.107293338683782</v>
      </c>
      <c r="Q67">
        <v>3.0307038968804156</v>
      </c>
      <c r="R67">
        <v>10.768202562225476</v>
      </c>
      <c r="S67">
        <v>3.5998903182481756</v>
      </c>
      <c r="T67">
        <v>0</v>
      </c>
      <c r="U67">
        <v>244.73726972411538</v>
      </c>
      <c r="V67">
        <v>5.2652544910179637</v>
      </c>
      <c r="W67">
        <v>8.1718260450160773</v>
      </c>
      <c r="X67">
        <v>37.471182674100561</v>
      </c>
      <c r="Y67">
        <v>0</v>
      </c>
      <c r="Z67">
        <v>1.6562832000000003</v>
      </c>
      <c r="AA67">
        <v>0</v>
      </c>
      <c r="AB67">
        <v>2.3702000000000005</v>
      </c>
      <c r="AC67">
        <v>0</v>
      </c>
      <c r="AD67">
        <v>0.60389999999999999</v>
      </c>
      <c r="AE67">
        <v>12.5575788</v>
      </c>
      <c r="AF67">
        <v>0</v>
      </c>
      <c r="AG67">
        <v>0</v>
      </c>
      <c r="AH67">
        <v>17.824013999999998</v>
      </c>
      <c r="AI67">
        <v>0</v>
      </c>
      <c r="AJ67">
        <v>0</v>
      </c>
      <c r="AK67">
        <v>12.956460000000002</v>
      </c>
      <c r="AL67">
        <v>6.1971000000000007</v>
      </c>
      <c r="AM67">
        <v>0</v>
      </c>
      <c r="AN67">
        <v>0</v>
      </c>
      <c r="AO67">
        <v>2.8376880000000004</v>
      </c>
      <c r="AP67">
        <v>3.0907242200604053</v>
      </c>
      <c r="AQ67">
        <v>0</v>
      </c>
      <c r="AR67">
        <v>4.2060000000000004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605.3164118200865</v>
      </c>
      <c r="DN67">
        <v>20.916355702083578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130.00144586557911</v>
      </c>
      <c r="L68">
        <v>20.111691343843205</v>
      </c>
      <c r="M68">
        <v>0</v>
      </c>
      <c r="N68">
        <v>14.72276645840771</v>
      </c>
      <c r="O68">
        <v>50.380759055546264</v>
      </c>
      <c r="P68">
        <v>51.107293338683782</v>
      </c>
      <c r="Q68">
        <v>3.0307038968804156</v>
      </c>
      <c r="R68">
        <v>10.768202562225476</v>
      </c>
      <c r="S68">
        <v>3.5998903182481756</v>
      </c>
      <c r="T68">
        <v>0</v>
      </c>
      <c r="U68">
        <v>244.73726972411538</v>
      </c>
      <c r="V68">
        <v>5.2652544910179637</v>
      </c>
      <c r="W68">
        <v>8.1718260450160773</v>
      </c>
      <c r="X68">
        <v>37.471182674100561</v>
      </c>
      <c r="Y68">
        <v>0</v>
      </c>
      <c r="Z68">
        <v>1.6562832000000003</v>
      </c>
      <c r="AA68">
        <v>0</v>
      </c>
      <c r="AB68">
        <v>2.3702000000000005</v>
      </c>
      <c r="AC68">
        <v>0</v>
      </c>
      <c r="AD68">
        <v>2.0129999999999995</v>
      </c>
      <c r="AE68">
        <v>12.5575788</v>
      </c>
      <c r="AF68">
        <v>0</v>
      </c>
      <c r="AG68">
        <v>0</v>
      </c>
      <c r="AH68">
        <v>17.824013999999998</v>
      </c>
      <c r="AI68">
        <v>0</v>
      </c>
      <c r="AJ68">
        <v>0</v>
      </c>
      <c r="AK68">
        <v>12.956460000000002</v>
      </c>
      <c r="AL68">
        <v>6.1971000000000007</v>
      </c>
      <c r="AM68">
        <v>0</v>
      </c>
      <c r="AN68">
        <v>0</v>
      </c>
      <c r="AO68">
        <v>2.8376880000000004</v>
      </c>
      <c r="AP68">
        <v>3.0907242200604053</v>
      </c>
      <c r="AQ68">
        <v>0</v>
      </c>
      <c r="AR68">
        <v>4.2060000000000004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626.00872414140883</v>
      </c>
      <c r="DN68">
        <v>21.631359852315626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139.9987424352143</v>
      </c>
      <c r="L69">
        <v>20.14189555035971</v>
      </c>
      <c r="M69">
        <v>0</v>
      </c>
      <c r="N69">
        <v>14.72276645840771</v>
      </c>
      <c r="O69">
        <v>50.380759055546264</v>
      </c>
      <c r="P69">
        <v>51.107293338683782</v>
      </c>
      <c r="Q69">
        <v>3.0199591346655086</v>
      </c>
      <c r="R69">
        <v>10.768202562225476</v>
      </c>
      <c r="S69">
        <v>3.5698225423728811</v>
      </c>
      <c r="T69">
        <v>0</v>
      </c>
      <c r="U69">
        <v>244.73726972411538</v>
      </c>
      <c r="V69">
        <v>5.2652544910179637</v>
      </c>
      <c r="W69">
        <v>8.1718260450160773</v>
      </c>
      <c r="X69">
        <v>37.471182674100561</v>
      </c>
      <c r="Y69">
        <v>0</v>
      </c>
      <c r="Z69">
        <v>1.6562832000000003</v>
      </c>
      <c r="AA69">
        <v>0</v>
      </c>
      <c r="AB69">
        <v>2.3702000000000005</v>
      </c>
      <c r="AC69">
        <v>0</v>
      </c>
      <c r="AD69">
        <v>4.6299000000000001</v>
      </c>
      <c r="AE69">
        <v>12.5575788</v>
      </c>
      <c r="AF69">
        <v>0</v>
      </c>
      <c r="AG69">
        <v>0</v>
      </c>
      <c r="AH69">
        <v>17.824013999999998</v>
      </c>
      <c r="AI69">
        <v>0</v>
      </c>
      <c r="AJ69">
        <v>0</v>
      </c>
      <c r="AK69">
        <v>12.956460000000002</v>
      </c>
      <c r="AL69">
        <v>6.1971000000000007</v>
      </c>
      <c r="AM69">
        <v>0</v>
      </c>
      <c r="AN69">
        <v>0</v>
      </c>
      <c r="AO69">
        <v>2.8376880000000004</v>
      </c>
      <c r="AP69">
        <v>3.0907242200604053</v>
      </c>
      <c r="AQ69">
        <v>0</v>
      </c>
      <c r="AR69">
        <v>4.2060000000000004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638.19135254732248</v>
      </c>
      <c r="DN69">
        <v>22.052319684463598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139.9987424352143</v>
      </c>
      <c r="L70">
        <v>19.998188739485474</v>
      </c>
      <c r="M70">
        <v>0</v>
      </c>
      <c r="N70">
        <v>14.72276645840771</v>
      </c>
      <c r="O70">
        <v>50.380759055546264</v>
      </c>
      <c r="P70">
        <v>51.107293338683782</v>
      </c>
      <c r="Q70">
        <v>1.9965517241379309</v>
      </c>
      <c r="R70">
        <v>10.768202562225476</v>
      </c>
      <c r="S70">
        <v>3.1036808035714287</v>
      </c>
      <c r="T70">
        <v>0</v>
      </c>
      <c r="U70">
        <v>244.73726972411538</v>
      </c>
      <c r="V70">
        <v>5.2652544910179637</v>
      </c>
      <c r="W70">
        <v>8.1718260450160773</v>
      </c>
      <c r="X70">
        <v>37.471182674100561</v>
      </c>
      <c r="Y70">
        <v>0</v>
      </c>
      <c r="Z70">
        <v>1.6562832000000003</v>
      </c>
      <c r="AA70">
        <v>0</v>
      </c>
      <c r="AB70">
        <v>2.3702000000000005</v>
      </c>
      <c r="AC70">
        <v>0</v>
      </c>
      <c r="AD70">
        <v>6.9609540000000001</v>
      </c>
      <c r="AE70">
        <v>12.5575788</v>
      </c>
      <c r="AF70">
        <v>0</v>
      </c>
      <c r="AG70">
        <v>0</v>
      </c>
      <c r="AH70">
        <v>17.824013999999998</v>
      </c>
      <c r="AI70">
        <v>0</v>
      </c>
      <c r="AJ70">
        <v>0</v>
      </c>
      <c r="AK70">
        <v>12.956460000000002</v>
      </c>
      <c r="AL70">
        <v>6.1971000000000007</v>
      </c>
      <c r="AM70">
        <v>0</v>
      </c>
      <c r="AN70">
        <v>0</v>
      </c>
      <c r="AO70">
        <v>2.8376880000000004</v>
      </c>
      <c r="AP70">
        <v>3.0907242200604053</v>
      </c>
      <c r="AQ70">
        <v>0</v>
      </c>
      <c r="AR70">
        <v>4.2060000000000004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638.86584391208942</v>
      </c>
      <c r="DN70">
        <v>22.075626359493306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92.436997440670424</v>
      </c>
      <c r="L71">
        <v>20.691240517573206</v>
      </c>
      <c r="M71">
        <v>0</v>
      </c>
      <c r="N71">
        <v>14.72276645840771</v>
      </c>
      <c r="O71">
        <v>50.380759055546264</v>
      </c>
      <c r="P71">
        <v>51.107293338683782</v>
      </c>
      <c r="Q71">
        <v>1.9965517241379309</v>
      </c>
      <c r="R71">
        <v>10.768202562225476</v>
      </c>
      <c r="S71">
        <v>3.1036808035714287</v>
      </c>
      <c r="T71">
        <v>0</v>
      </c>
      <c r="U71">
        <v>244.73726972411538</v>
      </c>
      <c r="V71">
        <v>5.2652544910179637</v>
      </c>
      <c r="W71">
        <v>8.1718260450160773</v>
      </c>
      <c r="X71">
        <v>37.471182674100561</v>
      </c>
      <c r="Y71">
        <v>0</v>
      </c>
      <c r="Z71">
        <v>0</v>
      </c>
      <c r="AA71">
        <v>0</v>
      </c>
      <c r="AB71">
        <v>2.3702000000000005</v>
      </c>
      <c r="AC71">
        <v>0</v>
      </c>
      <c r="AD71">
        <v>6.9609540000000001</v>
      </c>
      <c r="AE71">
        <v>12.5575788</v>
      </c>
      <c r="AF71">
        <v>0</v>
      </c>
      <c r="AG71">
        <v>0</v>
      </c>
      <c r="AH71">
        <v>16.71753</v>
      </c>
      <c r="AI71">
        <v>0</v>
      </c>
      <c r="AJ71">
        <v>0</v>
      </c>
      <c r="AK71">
        <v>12.956460000000002</v>
      </c>
      <c r="AL71">
        <v>6.1971000000000007</v>
      </c>
      <c r="AM71">
        <v>0</v>
      </c>
      <c r="AN71">
        <v>0</v>
      </c>
      <c r="AO71">
        <v>2.8376880000000004</v>
      </c>
      <c r="AP71">
        <v>3.0907242200604053</v>
      </c>
      <c r="AQ71">
        <v>0</v>
      </c>
      <c r="AR71">
        <v>4.7668000000000008</v>
      </c>
      <c r="AS71">
        <v>3.7586999999999997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592.59014913046769</v>
      </c>
      <c r="DN71">
        <v>20.476610724658777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81.998788997605928</v>
      </c>
      <c r="L72">
        <v>26.318888865744508</v>
      </c>
      <c r="M72">
        <v>0</v>
      </c>
      <c r="N72">
        <v>14.72276645840771</v>
      </c>
      <c r="O72">
        <v>50.380759055546264</v>
      </c>
      <c r="P72">
        <v>51.107293338683782</v>
      </c>
      <c r="Q72">
        <v>3.0199591346655086</v>
      </c>
      <c r="R72">
        <v>10.768202562225476</v>
      </c>
      <c r="S72">
        <v>3.5698225423728811</v>
      </c>
      <c r="T72">
        <v>0</v>
      </c>
      <c r="U72">
        <v>244.73726972411538</v>
      </c>
      <c r="V72">
        <v>5.2652544910179637</v>
      </c>
      <c r="W72">
        <v>8.1718260450160773</v>
      </c>
      <c r="X72">
        <v>37.471182674100561</v>
      </c>
      <c r="Y72">
        <v>0</v>
      </c>
      <c r="Z72">
        <v>0</v>
      </c>
      <c r="AA72">
        <v>0</v>
      </c>
      <c r="AB72">
        <v>2.3702000000000005</v>
      </c>
      <c r="AC72">
        <v>0</v>
      </c>
      <c r="AD72">
        <v>6.9609540000000001</v>
      </c>
      <c r="AE72">
        <v>12.5575788</v>
      </c>
      <c r="AF72">
        <v>0</v>
      </c>
      <c r="AG72">
        <v>0</v>
      </c>
      <c r="AH72">
        <v>15.635099999999996</v>
      </c>
      <c r="AI72">
        <v>0</v>
      </c>
      <c r="AJ72">
        <v>0</v>
      </c>
      <c r="AK72">
        <v>12.956460000000002</v>
      </c>
      <c r="AL72">
        <v>6.1971000000000007</v>
      </c>
      <c r="AM72">
        <v>0</v>
      </c>
      <c r="AN72">
        <v>0</v>
      </c>
      <c r="AO72">
        <v>2.8376880000000004</v>
      </c>
      <c r="AP72">
        <v>3.0907242200604053</v>
      </c>
      <c r="AQ72">
        <v>0</v>
      </c>
      <c r="AR72">
        <v>12.337599999999998</v>
      </c>
      <c r="AS72">
        <v>3.7586999999999997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595.65171850427953</v>
      </c>
      <c r="DN72">
        <v>20.582400405282719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81.998788997605928</v>
      </c>
      <c r="L73">
        <v>26.318888865744508</v>
      </c>
      <c r="M73">
        <v>0</v>
      </c>
      <c r="N73">
        <v>14.72276645840771</v>
      </c>
      <c r="O73">
        <v>50.380759055546264</v>
      </c>
      <c r="P73">
        <v>51.107293338683782</v>
      </c>
      <c r="Q73">
        <v>3.0199591346655086</v>
      </c>
      <c r="R73">
        <v>10.768202562225476</v>
      </c>
      <c r="S73">
        <v>3.5698225423728811</v>
      </c>
      <c r="T73">
        <v>0</v>
      </c>
      <c r="U73">
        <v>244.73726972411538</v>
      </c>
      <c r="V73">
        <v>5.2652544910179637</v>
      </c>
      <c r="W73">
        <v>8.1718260450160773</v>
      </c>
      <c r="X73">
        <v>37.471182674100561</v>
      </c>
      <c r="Y73">
        <v>0</v>
      </c>
      <c r="Z73">
        <v>0</v>
      </c>
      <c r="AA73">
        <v>0</v>
      </c>
      <c r="AB73">
        <v>2.3702000000000005</v>
      </c>
      <c r="AC73">
        <v>0</v>
      </c>
      <c r="AD73">
        <v>6.9609540000000001</v>
      </c>
      <c r="AE73">
        <v>12.5575788</v>
      </c>
      <c r="AF73">
        <v>0</v>
      </c>
      <c r="AG73">
        <v>0</v>
      </c>
      <c r="AH73">
        <v>15.635099999999996</v>
      </c>
      <c r="AI73">
        <v>0</v>
      </c>
      <c r="AJ73">
        <v>0</v>
      </c>
      <c r="AK73">
        <v>12.956460000000002</v>
      </c>
      <c r="AL73">
        <v>6.1971000000000007</v>
      </c>
      <c r="AM73">
        <v>0</v>
      </c>
      <c r="AN73">
        <v>0</v>
      </c>
      <c r="AO73">
        <v>3.36042</v>
      </c>
      <c r="AP73">
        <v>3.0907242200604053</v>
      </c>
      <c r="AQ73">
        <v>0</v>
      </c>
      <c r="AR73">
        <v>3.6452000000000009</v>
      </c>
      <c r="AS73">
        <v>3.7586999999999997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587.75491731388831</v>
      </c>
      <c r="DN73">
        <v>20.309533595674026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99.885608208433325</v>
      </c>
      <c r="L74">
        <v>24.487963904235727</v>
      </c>
      <c r="M74">
        <v>0</v>
      </c>
      <c r="N74">
        <v>14.72276645840771</v>
      </c>
      <c r="O74">
        <v>50.380759055546264</v>
      </c>
      <c r="P74">
        <v>51.107293338683782</v>
      </c>
      <c r="Q74">
        <v>1.9965517241379309</v>
      </c>
      <c r="R74">
        <v>10.768202562225476</v>
      </c>
      <c r="S74">
        <v>3.1048068201948622</v>
      </c>
      <c r="T74">
        <v>0</v>
      </c>
      <c r="U74">
        <v>244.73726972411538</v>
      </c>
      <c r="V74">
        <v>5.2652544910179637</v>
      </c>
      <c r="W74">
        <v>8.1718260450160773</v>
      </c>
      <c r="X74">
        <v>37.471182674100561</v>
      </c>
      <c r="Y74">
        <v>0</v>
      </c>
      <c r="Z74">
        <v>0</v>
      </c>
      <c r="AA74">
        <v>3.5515554748118809</v>
      </c>
      <c r="AB74">
        <v>2.3702000000000005</v>
      </c>
      <c r="AC74">
        <v>0</v>
      </c>
      <c r="AD74">
        <v>6.9609540000000001</v>
      </c>
      <c r="AE74">
        <v>12.5575788</v>
      </c>
      <c r="AF74">
        <v>0</v>
      </c>
      <c r="AG74">
        <v>0</v>
      </c>
      <c r="AH74">
        <v>15.635099999999996</v>
      </c>
      <c r="AI74">
        <v>0</v>
      </c>
      <c r="AJ74">
        <v>0</v>
      </c>
      <c r="AK74">
        <v>12.956460000000002</v>
      </c>
      <c r="AL74">
        <v>9.1481000000000012</v>
      </c>
      <c r="AM74">
        <v>0</v>
      </c>
      <c r="AN74">
        <v>0</v>
      </c>
      <c r="AO74">
        <v>3.36042</v>
      </c>
      <c r="AP74">
        <v>3.0907242200604053</v>
      </c>
      <c r="AQ74">
        <v>0</v>
      </c>
      <c r="AR74">
        <v>3.6452000000000009</v>
      </c>
      <c r="AS74">
        <v>3.7586999999999997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608.12112441548913</v>
      </c>
      <c r="DN74">
        <v>21.013353085498146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101.99782002253876</v>
      </c>
      <c r="L75">
        <v>20.691240517573206</v>
      </c>
      <c r="M75">
        <v>0</v>
      </c>
      <c r="N75">
        <v>14.72276645840771</v>
      </c>
      <c r="O75">
        <v>50.380759055546264</v>
      </c>
      <c r="P75">
        <v>51.107293338683782</v>
      </c>
      <c r="Q75">
        <v>1.9965517241379309</v>
      </c>
      <c r="R75">
        <v>10.768202562225476</v>
      </c>
      <c r="S75">
        <v>2.9981203007518795</v>
      </c>
      <c r="T75">
        <v>0</v>
      </c>
      <c r="U75">
        <v>244.73726972411538</v>
      </c>
      <c r="V75">
        <v>5.2652544910179637</v>
      </c>
      <c r="W75">
        <v>8.1718260450160773</v>
      </c>
      <c r="X75">
        <v>37.471182674100561</v>
      </c>
      <c r="Y75">
        <v>0</v>
      </c>
      <c r="Z75">
        <v>0</v>
      </c>
      <c r="AA75">
        <v>3.5515554748118809</v>
      </c>
      <c r="AB75">
        <v>2.3702000000000005</v>
      </c>
      <c r="AC75">
        <v>0</v>
      </c>
      <c r="AD75">
        <v>6.9609540000000001</v>
      </c>
      <c r="AE75">
        <v>12.5575788</v>
      </c>
      <c r="AF75">
        <v>0</v>
      </c>
      <c r="AG75">
        <v>0</v>
      </c>
      <c r="AH75">
        <v>15.635099999999996</v>
      </c>
      <c r="AI75">
        <v>0</v>
      </c>
      <c r="AJ75">
        <v>0</v>
      </c>
      <c r="AK75">
        <v>12.956460000000002</v>
      </c>
      <c r="AL75">
        <v>6.1971000000000007</v>
      </c>
      <c r="AM75">
        <v>0</v>
      </c>
      <c r="AN75">
        <v>0</v>
      </c>
      <c r="AO75">
        <v>3.36042</v>
      </c>
      <c r="AP75">
        <v>3.0907242200604053</v>
      </c>
      <c r="AQ75">
        <v>0</v>
      </c>
      <c r="AR75">
        <v>3.6452000000000009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603.53731579691782</v>
      </c>
      <c r="DN75">
        <v>20.854963612069326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101.99858205689277</v>
      </c>
      <c r="L76">
        <v>24.487963904235727</v>
      </c>
      <c r="M76">
        <v>0</v>
      </c>
      <c r="N76">
        <v>14.72276645840771</v>
      </c>
      <c r="O76">
        <v>50.380759055546264</v>
      </c>
      <c r="P76">
        <v>51.107293338683782</v>
      </c>
      <c r="Q76">
        <v>1.9965517241379309</v>
      </c>
      <c r="R76">
        <v>10.768202562225476</v>
      </c>
      <c r="S76">
        <v>2.9981203007518795</v>
      </c>
      <c r="T76">
        <v>0</v>
      </c>
      <c r="U76">
        <v>244.73726972411538</v>
      </c>
      <c r="V76">
        <v>5.2652544910179637</v>
      </c>
      <c r="W76">
        <v>8.1718260450160773</v>
      </c>
      <c r="X76">
        <v>37.471182674100561</v>
      </c>
      <c r="Y76">
        <v>0</v>
      </c>
      <c r="Z76">
        <v>0</v>
      </c>
      <c r="AA76">
        <v>7.1231762347921892</v>
      </c>
      <c r="AB76">
        <v>2.3702000000000005</v>
      </c>
      <c r="AC76">
        <v>0</v>
      </c>
      <c r="AD76">
        <v>6.9609540000000001</v>
      </c>
      <c r="AE76">
        <v>12.5575788</v>
      </c>
      <c r="AF76">
        <v>0</v>
      </c>
      <c r="AG76">
        <v>0</v>
      </c>
      <c r="AH76">
        <v>15.635099999999996</v>
      </c>
      <c r="AI76">
        <v>0</v>
      </c>
      <c r="AJ76">
        <v>0</v>
      </c>
      <c r="AK76">
        <v>12.956460000000002</v>
      </c>
      <c r="AL76">
        <v>6.1971000000000007</v>
      </c>
      <c r="AM76">
        <v>0.91422000000000025</v>
      </c>
      <c r="AN76">
        <v>0</v>
      </c>
      <c r="AO76">
        <v>3.36042</v>
      </c>
      <c r="AP76">
        <v>3.0907242200604053</v>
      </c>
      <c r="AQ76">
        <v>0</v>
      </c>
      <c r="AR76">
        <v>3.6452000000000009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611.54389792470204</v>
      </c>
      <c r="DN76">
        <v>21.131707665281937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101.99601217792386</v>
      </c>
      <c r="L77">
        <v>19.99869004972464</v>
      </c>
      <c r="M77">
        <v>0</v>
      </c>
      <c r="N77">
        <v>14.72276645840771</v>
      </c>
      <c r="O77">
        <v>50.380759055546264</v>
      </c>
      <c r="P77">
        <v>51.107293338683782</v>
      </c>
      <c r="Q77">
        <v>1.9965517241379309</v>
      </c>
      <c r="R77">
        <v>10.768202562225476</v>
      </c>
      <c r="S77">
        <v>2.9981203007518795</v>
      </c>
      <c r="T77">
        <v>0</v>
      </c>
      <c r="U77">
        <v>244.73726972411538</v>
      </c>
      <c r="V77">
        <v>5.2652544910179637</v>
      </c>
      <c r="W77">
        <v>8.1718260450160773</v>
      </c>
      <c r="X77">
        <v>37.471182674100561</v>
      </c>
      <c r="Y77">
        <v>0</v>
      </c>
      <c r="Z77">
        <v>0</v>
      </c>
      <c r="AA77">
        <v>10.433948287582925</v>
      </c>
      <c r="AB77">
        <v>2.3702000000000005</v>
      </c>
      <c r="AC77">
        <v>2.4578399999999996</v>
      </c>
      <c r="AD77">
        <v>6.9609540000000001</v>
      </c>
      <c r="AE77">
        <v>12.5575788</v>
      </c>
      <c r="AF77">
        <v>0</v>
      </c>
      <c r="AG77">
        <v>0</v>
      </c>
      <c r="AH77">
        <v>26.459400000000006</v>
      </c>
      <c r="AI77">
        <v>0</v>
      </c>
      <c r="AJ77">
        <v>0</v>
      </c>
      <c r="AK77">
        <v>12.956460000000002</v>
      </c>
      <c r="AL77">
        <v>6.1971000000000007</v>
      </c>
      <c r="AM77">
        <v>0.91422000000000025</v>
      </c>
      <c r="AN77">
        <v>0</v>
      </c>
      <c r="AO77">
        <v>3.36042</v>
      </c>
      <c r="AP77">
        <v>3.0907242200604053</v>
      </c>
      <c r="AQ77">
        <v>0</v>
      </c>
      <c r="AR77">
        <v>3.6452000000000009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623.24071552420457</v>
      </c>
      <c r="DN77">
        <v>21.535958385090247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101.99662491989592</v>
      </c>
      <c r="L78">
        <v>19.99869004972464</v>
      </c>
      <c r="M78">
        <v>0</v>
      </c>
      <c r="N78">
        <v>14.72276645840771</v>
      </c>
      <c r="O78">
        <v>50.380759055546264</v>
      </c>
      <c r="P78">
        <v>51.107293338683782</v>
      </c>
      <c r="Q78">
        <v>1.9965517241379309</v>
      </c>
      <c r="R78">
        <v>10.768202562225476</v>
      </c>
      <c r="S78">
        <v>2.9981203007518795</v>
      </c>
      <c r="T78">
        <v>0</v>
      </c>
      <c r="U78">
        <v>244.73726972411538</v>
      </c>
      <c r="V78">
        <v>5.2652544910179637</v>
      </c>
      <c r="W78">
        <v>8.1718260450160773</v>
      </c>
      <c r="X78">
        <v>37.471182674100561</v>
      </c>
      <c r="Y78">
        <v>0</v>
      </c>
      <c r="Z78">
        <v>1.6562832000000003</v>
      </c>
      <c r="AA78">
        <v>10.433948287582925</v>
      </c>
      <c r="AB78">
        <v>4.7404000000000002</v>
      </c>
      <c r="AC78">
        <v>4.9156799999999992</v>
      </c>
      <c r="AD78">
        <v>6.9609540000000001</v>
      </c>
      <c r="AE78">
        <v>12.5575788</v>
      </c>
      <c r="AF78">
        <v>0</v>
      </c>
      <c r="AG78">
        <v>0</v>
      </c>
      <c r="AH78">
        <v>29.706690000000002</v>
      </c>
      <c r="AI78">
        <v>0.80825000000000014</v>
      </c>
      <c r="AJ78">
        <v>0</v>
      </c>
      <c r="AK78">
        <v>12.956460000000002</v>
      </c>
      <c r="AL78">
        <v>6.1971000000000007</v>
      </c>
      <c r="AM78">
        <v>1.3205400000000003</v>
      </c>
      <c r="AN78">
        <v>0</v>
      </c>
      <c r="AO78">
        <v>3.36042</v>
      </c>
      <c r="AP78">
        <v>3.0907242200604053</v>
      </c>
      <c r="AQ78">
        <v>0</v>
      </c>
      <c r="AR78">
        <v>4.4864000000000006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634.63499194866858</v>
      </c>
      <c r="DN78">
        <v>21.929677902598328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165.03100385085062</v>
      </c>
      <c r="L79">
        <v>46.141231882606306</v>
      </c>
      <c r="M79">
        <v>0</v>
      </c>
      <c r="N79">
        <v>14.72276645840771</v>
      </c>
      <c r="O79">
        <v>50.380759055546264</v>
      </c>
      <c r="P79">
        <v>51.107293338683782</v>
      </c>
      <c r="Q79">
        <v>5.0814502999143114</v>
      </c>
      <c r="R79">
        <v>10.768202562225476</v>
      </c>
      <c r="S79">
        <v>6.7001468354430376</v>
      </c>
      <c r="T79">
        <v>0</v>
      </c>
      <c r="U79">
        <v>244.73726972411538</v>
      </c>
      <c r="V79">
        <v>5.2652544910179637</v>
      </c>
      <c r="W79">
        <v>8.1718260450160773</v>
      </c>
      <c r="X79">
        <v>37.471182674100561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7.3809581492068483</v>
      </c>
      <c r="AD79">
        <v>9.2812719999999995</v>
      </c>
      <c r="AE79">
        <v>12.5575788</v>
      </c>
      <c r="AF79">
        <v>0</v>
      </c>
      <c r="AG79">
        <v>0</v>
      </c>
      <c r="AH79">
        <v>35.648027999999996</v>
      </c>
      <c r="AI79">
        <v>8.3049303999999999</v>
      </c>
      <c r="AJ79">
        <v>0</v>
      </c>
      <c r="AK79">
        <v>12.956460000000002</v>
      </c>
      <c r="AL79">
        <v>6.1971000000000007</v>
      </c>
      <c r="AM79">
        <v>4.0144416000000005</v>
      </c>
      <c r="AN79">
        <v>0</v>
      </c>
      <c r="AO79">
        <v>3.36042</v>
      </c>
      <c r="AP79">
        <v>3.0907242200604053</v>
      </c>
      <c r="AQ79">
        <v>0</v>
      </c>
      <c r="AR79">
        <v>4.4864000000000006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756.19548675519502</v>
      </c>
      <c r="DN79">
        <v>26.130098175059885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165.03011410734067</v>
      </c>
      <c r="L80">
        <v>46.141231882606306</v>
      </c>
      <c r="M80">
        <v>0</v>
      </c>
      <c r="N80">
        <v>14.72276645840771</v>
      </c>
      <c r="O80">
        <v>50.380759055546264</v>
      </c>
      <c r="P80">
        <v>51.107293338683782</v>
      </c>
      <c r="Q80">
        <v>5.0814502999143114</v>
      </c>
      <c r="R80">
        <v>10.768202562225476</v>
      </c>
      <c r="S80">
        <v>6.7001468354430376</v>
      </c>
      <c r="T80">
        <v>0</v>
      </c>
      <c r="U80">
        <v>244.73726972411538</v>
      </c>
      <c r="V80">
        <v>5.2652544910179637</v>
      </c>
      <c r="W80">
        <v>8.1718260450160773</v>
      </c>
      <c r="X80">
        <v>37.471182674100561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7.3809581492068483</v>
      </c>
      <c r="AD80">
        <v>9.2812719999999995</v>
      </c>
      <c r="AE80">
        <v>12.5575788</v>
      </c>
      <c r="AF80">
        <v>0</v>
      </c>
      <c r="AG80">
        <v>0</v>
      </c>
      <c r="AH80">
        <v>35.648027999999996</v>
      </c>
      <c r="AI80">
        <v>12.457395600000003</v>
      </c>
      <c r="AJ80">
        <v>0</v>
      </c>
      <c r="AK80">
        <v>12.956460000000002</v>
      </c>
      <c r="AL80">
        <v>6.1971000000000007</v>
      </c>
      <c r="AM80">
        <v>4.0144416000000005</v>
      </c>
      <c r="AN80">
        <v>0</v>
      </c>
      <c r="AO80">
        <v>3.36042</v>
      </c>
      <c r="AP80">
        <v>3.0907242200604053</v>
      </c>
      <c r="AQ80">
        <v>0</v>
      </c>
      <c r="AR80">
        <v>4.4864000000000006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760.20839978477738</v>
      </c>
      <c r="DN80">
        <v>26.268760601967514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165.02917713921889</v>
      </c>
      <c r="L81">
        <v>46.141231882606306</v>
      </c>
      <c r="M81">
        <v>0</v>
      </c>
      <c r="N81">
        <v>14.72276645840771</v>
      </c>
      <c r="O81">
        <v>50.380759055546264</v>
      </c>
      <c r="P81">
        <v>51.107293338683782</v>
      </c>
      <c r="Q81">
        <v>5.0814502999143114</v>
      </c>
      <c r="R81">
        <v>10.768202562225476</v>
      </c>
      <c r="S81">
        <v>6.7001468354430376</v>
      </c>
      <c r="T81">
        <v>0</v>
      </c>
      <c r="U81">
        <v>244.73726972411538</v>
      </c>
      <c r="V81">
        <v>5.2652544910179637</v>
      </c>
      <c r="W81">
        <v>8.1718260450160773</v>
      </c>
      <c r="X81">
        <v>37.471182674100561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7.3809581492068483</v>
      </c>
      <c r="AD81">
        <v>9.2812719999999995</v>
      </c>
      <c r="AE81">
        <v>12.5575788</v>
      </c>
      <c r="AF81">
        <v>0</v>
      </c>
      <c r="AG81">
        <v>0</v>
      </c>
      <c r="AH81">
        <v>35.648027999999996</v>
      </c>
      <c r="AI81">
        <v>12.457395600000003</v>
      </c>
      <c r="AJ81">
        <v>0</v>
      </c>
      <c r="AK81">
        <v>12.956460000000002</v>
      </c>
      <c r="AL81">
        <v>6.1971000000000007</v>
      </c>
      <c r="AM81">
        <v>4.0144416000000005</v>
      </c>
      <c r="AN81">
        <v>0</v>
      </c>
      <c r="AO81">
        <v>3.36042</v>
      </c>
      <c r="AP81">
        <v>3.0907242200604053</v>
      </c>
      <c r="AQ81">
        <v>0</v>
      </c>
      <c r="AR81">
        <v>5.047200000000001</v>
      </c>
      <c r="AS81">
        <v>3.7586999999999997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760.74956344212706</v>
      </c>
      <c r="DN81">
        <v>26.287459976496088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165.03105413101585</v>
      </c>
      <c r="L82">
        <v>46.141231882606306</v>
      </c>
      <c r="M82">
        <v>0</v>
      </c>
      <c r="N82">
        <v>14.72276645840771</v>
      </c>
      <c r="O82">
        <v>50.380759055546264</v>
      </c>
      <c r="P82">
        <v>51.107293338683782</v>
      </c>
      <c r="Q82">
        <v>5.0814502999143114</v>
      </c>
      <c r="R82">
        <v>10.768202562225476</v>
      </c>
      <c r="S82">
        <v>6.7001468354430376</v>
      </c>
      <c r="T82">
        <v>0</v>
      </c>
      <c r="U82">
        <v>244.73726972411538</v>
      </c>
      <c r="V82">
        <v>5.2652544910179637</v>
      </c>
      <c r="W82">
        <v>8.1718260450160773</v>
      </c>
      <c r="X82">
        <v>37.471182674100561</v>
      </c>
      <c r="Y82">
        <v>0</v>
      </c>
      <c r="Z82">
        <v>4.9688496000000004</v>
      </c>
      <c r="AA82">
        <v>10.705230943060082</v>
      </c>
      <c r="AB82">
        <v>10.036104000000003</v>
      </c>
      <c r="AC82">
        <v>7.3809581492068483</v>
      </c>
      <c r="AD82">
        <v>9.2812719999999995</v>
      </c>
      <c r="AE82">
        <v>12.5575788</v>
      </c>
      <c r="AF82">
        <v>0</v>
      </c>
      <c r="AG82">
        <v>0</v>
      </c>
      <c r="AH82">
        <v>35.648027999999996</v>
      </c>
      <c r="AI82">
        <v>12.457395600000003</v>
      </c>
      <c r="AJ82">
        <v>0</v>
      </c>
      <c r="AK82">
        <v>12.956460000000002</v>
      </c>
      <c r="AL82">
        <v>6.1971000000000007</v>
      </c>
      <c r="AM82">
        <v>4.0144416000000005</v>
      </c>
      <c r="AN82">
        <v>0</v>
      </c>
      <c r="AO82">
        <v>3.36042</v>
      </c>
      <c r="AP82">
        <v>3.0907242200604053</v>
      </c>
      <c r="AQ82">
        <v>0</v>
      </c>
      <c r="AR82">
        <v>5.047200000000001</v>
      </c>
      <c r="AS82">
        <v>3.7586999999999997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760.75137774252005</v>
      </c>
      <c r="DN82">
        <v>26.287522667900056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83.19852794868001</v>
      </c>
      <c r="L83">
        <v>20.804743230625583</v>
      </c>
      <c r="M83">
        <v>0</v>
      </c>
      <c r="N83">
        <v>14.72276645840771</v>
      </c>
      <c r="O83">
        <v>50.380759055546264</v>
      </c>
      <c r="P83">
        <v>51.107293338683782</v>
      </c>
      <c r="Q83">
        <v>2.1280223915461622</v>
      </c>
      <c r="R83">
        <v>10.768202562225476</v>
      </c>
      <c r="S83">
        <v>3.1967907361740711</v>
      </c>
      <c r="T83">
        <v>0</v>
      </c>
      <c r="U83">
        <v>244.73726972411538</v>
      </c>
      <c r="V83">
        <v>5.2652544910179637</v>
      </c>
      <c r="W83">
        <v>8.1718260450160773</v>
      </c>
      <c r="X83">
        <v>37.471182674100561</v>
      </c>
      <c r="Y83">
        <v>0</v>
      </c>
      <c r="Z83">
        <v>0</v>
      </c>
      <c r="AA83">
        <v>0</v>
      </c>
      <c r="AB83">
        <v>10.036104000000003</v>
      </c>
      <c r="AC83">
        <v>7.3809581492068483</v>
      </c>
      <c r="AD83">
        <v>9.2812719999999995</v>
      </c>
      <c r="AE83">
        <v>12.5575788</v>
      </c>
      <c r="AF83">
        <v>0</v>
      </c>
      <c r="AG83">
        <v>0</v>
      </c>
      <c r="AH83">
        <v>35.648027999999996</v>
      </c>
      <c r="AI83">
        <v>12.457395600000003</v>
      </c>
      <c r="AJ83">
        <v>0</v>
      </c>
      <c r="AK83">
        <v>12.956460000000002</v>
      </c>
      <c r="AL83">
        <v>9.1481000000000012</v>
      </c>
      <c r="AM83">
        <v>4.0144416000000005</v>
      </c>
      <c r="AN83">
        <v>0</v>
      </c>
      <c r="AO83">
        <v>3.36042</v>
      </c>
      <c r="AP83">
        <v>3.0907242200604053</v>
      </c>
      <c r="AQ83">
        <v>0</v>
      </c>
      <c r="AR83">
        <v>5.6080000000000005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639.1648628453778</v>
      </c>
      <c r="DN83">
        <v>22.085958180028506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83.198988067796606</v>
      </c>
      <c r="L84">
        <v>20.804743230625583</v>
      </c>
      <c r="M84">
        <v>0</v>
      </c>
      <c r="N84">
        <v>14.72276645840771</v>
      </c>
      <c r="O84">
        <v>50.380759055546264</v>
      </c>
      <c r="P84">
        <v>51.107293338683782</v>
      </c>
      <c r="Q84">
        <v>2.0786788154897491</v>
      </c>
      <c r="R84">
        <v>10.768202562225476</v>
      </c>
      <c r="S84">
        <v>3.1210408921933088</v>
      </c>
      <c r="T84">
        <v>0</v>
      </c>
      <c r="U84">
        <v>244.73726972411538</v>
      </c>
      <c r="V84">
        <v>5.2652544910179637</v>
      </c>
      <c r="W84">
        <v>8.1718260450160773</v>
      </c>
      <c r="X84">
        <v>37.471182674100561</v>
      </c>
      <c r="Y84">
        <v>0</v>
      </c>
      <c r="Z84">
        <v>0</v>
      </c>
      <c r="AA84">
        <v>0</v>
      </c>
      <c r="AB84">
        <v>10.036104000000003</v>
      </c>
      <c r="AC84">
        <v>7.3809581492068483</v>
      </c>
      <c r="AD84">
        <v>9.2812719999999995</v>
      </c>
      <c r="AE84">
        <v>12.5575788</v>
      </c>
      <c r="AF84">
        <v>0</v>
      </c>
      <c r="AG84">
        <v>0</v>
      </c>
      <c r="AH84">
        <v>35.648027999999996</v>
      </c>
      <c r="AI84">
        <v>8.2932916000000017</v>
      </c>
      <c r="AJ84">
        <v>0</v>
      </c>
      <c r="AK84">
        <v>12.956460000000002</v>
      </c>
      <c r="AL84">
        <v>20.158281000000006</v>
      </c>
      <c r="AM84">
        <v>4.0144416000000005</v>
      </c>
      <c r="AN84">
        <v>0</v>
      </c>
      <c r="AO84">
        <v>3.36042</v>
      </c>
      <c r="AP84">
        <v>3.0907242200604053</v>
      </c>
      <c r="AQ84">
        <v>0</v>
      </c>
      <c r="AR84">
        <v>12.337599999999998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652.16664167345903</v>
      </c>
      <c r="DN84">
        <v>22.535223051026556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83.19900232801254</v>
      </c>
      <c r="L85">
        <v>20.804743230625583</v>
      </c>
      <c r="M85">
        <v>0</v>
      </c>
      <c r="N85">
        <v>14.72276645840771</v>
      </c>
      <c r="O85">
        <v>50.380759055546264</v>
      </c>
      <c r="P85">
        <v>51.107293338683782</v>
      </c>
      <c r="Q85">
        <v>2.0786788154897491</v>
      </c>
      <c r="R85">
        <v>10.768202562225476</v>
      </c>
      <c r="S85">
        <v>3.1210408921933088</v>
      </c>
      <c r="T85">
        <v>0</v>
      </c>
      <c r="U85">
        <v>244.73726972411538</v>
      </c>
      <c r="V85">
        <v>5.2652544910179637</v>
      </c>
      <c r="W85">
        <v>8.1718260450160773</v>
      </c>
      <c r="X85">
        <v>37.471182674100561</v>
      </c>
      <c r="Y85">
        <v>0</v>
      </c>
      <c r="Z85">
        <v>0</v>
      </c>
      <c r="AA85">
        <v>0</v>
      </c>
      <c r="AB85">
        <v>10.036104000000003</v>
      </c>
      <c r="AC85">
        <v>7.3809581492068483</v>
      </c>
      <c r="AD85">
        <v>9.2812719999999995</v>
      </c>
      <c r="AE85">
        <v>12.5575788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12.956460000000002</v>
      </c>
      <c r="AL85">
        <v>20.158281000000006</v>
      </c>
      <c r="AM85">
        <v>4.0144416000000005</v>
      </c>
      <c r="AN85">
        <v>0</v>
      </c>
      <c r="AO85">
        <v>3.36042</v>
      </c>
      <c r="AP85">
        <v>3.0907242200604053</v>
      </c>
      <c r="AQ85">
        <v>0</v>
      </c>
      <c r="AR85">
        <v>12.337599999999998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645.40036690368288</v>
      </c>
      <c r="DN85">
        <v>22.301420481018653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82.028593067107209</v>
      </c>
      <c r="L86">
        <v>20.804743230625583</v>
      </c>
      <c r="M86">
        <v>0</v>
      </c>
      <c r="N86">
        <v>14.72276645840771</v>
      </c>
      <c r="O86">
        <v>50.380759055546264</v>
      </c>
      <c r="P86">
        <v>51.107293338683782</v>
      </c>
      <c r="Q86">
        <v>2.0786788154897491</v>
      </c>
      <c r="R86">
        <v>10.768202562225476</v>
      </c>
      <c r="S86">
        <v>3.1210408921933088</v>
      </c>
      <c r="T86">
        <v>0</v>
      </c>
      <c r="U86">
        <v>244.73726972411538</v>
      </c>
      <c r="V86">
        <v>5.2652544910179637</v>
      </c>
      <c r="W86">
        <v>8.1718260450160773</v>
      </c>
      <c r="X86">
        <v>37.471182674100561</v>
      </c>
      <c r="Y86">
        <v>0</v>
      </c>
      <c r="Z86">
        <v>0</v>
      </c>
      <c r="AA86">
        <v>0</v>
      </c>
      <c r="AB86">
        <v>4.7404000000000002</v>
      </c>
      <c r="AC86">
        <v>2.4578399999999996</v>
      </c>
      <c r="AD86">
        <v>4.6299000000000001</v>
      </c>
      <c r="AE86">
        <v>12.5575788</v>
      </c>
      <c r="AF86">
        <v>0</v>
      </c>
      <c r="AG86">
        <v>0</v>
      </c>
      <c r="AH86">
        <v>29.706690000000002</v>
      </c>
      <c r="AI86">
        <v>0</v>
      </c>
      <c r="AJ86">
        <v>0</v>
      </c>
      <c r="AK86">
        <v>12.956460000000002</v>
      </c>
      <c r="AL86">
        <v>20.158281000000006</v>
      </c>
      <c r="AM86">
        <v>2.6817120000000001</v>
      </c>
      <c r="AN86">
        <v>0</v>
      </c>
      <c r="AO86">
        <v>3.36042</v>
      </c>
      <c r="AP86">
        <v>3.0907242200604053</v>
      </c>
      <c r="AQ86">
        <v>0</v>
      </c>
      <c r="AR86">
        <v>3.0844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612.67025534034474</v>
      </c>
      <c r="DN86">
        <v>21.170461034244674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86.943795450417156</v>
      </c>
      <c r="L87">
        <v>20.804743230625583</v>
      </c>
      <c r="M87">
        <v>0</v>
      </c>
      <c r="N87">
        <v>14.72276645840771</v>
      </c>
      <c r="O87">
        <v>50.380759055546264</v>
      </c>
      <c r="P87">
        <v>51.107293338683782</v>
      </c>
      <c r="Q87">
        <v>2.0786788154897491</v>
      </c>
      <c r="R87">
        <v>10.768202562225476</v>
      </c>
      <c r="S87">
        <v>3.1210408921933088</v>
      </c>
      <c r="T87">
        <v>0</v>
      </c>
      <c r="U87">
        <v>244.73726972411538</v>
      </c>
      <c r="V87">
        <v>5.2652544910179637</v>
      </c>
      <c r="W87">
        <v>8.1718260450160773</v>
      </c>
      <c r="X87">
        <v>37.471182674100561</v>
      </c>
      <c r="Y87">
        <v>0</v>
      </c>
      <c r="Z87">
        <v>0</v>
      </c>
      <c r="AA87">
        <v>0</v>
      </c>
      <c r="AB87">
        <v>4.7404000000000002</v>
      </c>
      <c r="AC87">
        <v>2.4578399999999996</v>
      </c>
      <c r="AD87">
        <v>4.6299000000000001</v>
      </c>
      <c r="AE87">
        <v>12.5575788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12.956460000000002</v>
      </c>
      <c r="AL87">
        <v>20.158281000000006</v>
      </c>
      <c r="AM87">
        <v>2.6817120000000001</v>
      </c>
      <c r="AN87">
        <v>0</v>
      </c>
      <c r="AO87">
        <v>3.36042</v>
      </c>
      <c r="AP87">
        <v>3.0907242200604053</v>
      </c>
      <c r="AQ87">
        <v>0</v>
      </c>
      <c r="AR87">
        <v>3.0844</v>
      </c>
      <c r="AS87">
        <v>3.7586999999999997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617.42128997105681</v>
      </c>
      <c r="DN87">
        <v>21.334628786842437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104.00184721421807</v>
      </c>
      <c r="L88">
        <v>20.804743230625583</v>
      </c>
      <c r="M88">
        <v>0</v>
      </c>
      <c r="N88">
        <v>14.72276645840771</v>
      </c>
      <c r="O88">
        <v>50.380759055546264</v>
      </c>
      <c r="P88">
        <v>51.107293338683782</v>
      </c>
      <c r="Q88">
        <v>2.0786788154897491</v>
      </c>
      <c r="R88">
        <v>10.768202562225476</v>
      </c>
      <c r="S88">
        <v>3.1210408921933088</v>
      </c>
      <c r="T88">
        <v>0</v>
      </c>
      <c r="U88">
        <v>244.73726972411538</v>
      </c>
      <c r="V88">
        <v>5.2652544910179637</v>
      </c>
      <c r="W88">
        <v>8.1718260450160773</v>
      </c>
      <c r="X88">
        <v>37.471182674100561</v>
      </c>
      <c r="Y88">
        <v>0</v>
      </c>
      <c r="Z88">
        <v>0</v>
      </c>
      <c r="AA88">
        <v>0</v>
      </c>
      <c r="AB88">
        <v>4.7404000000000002</v>
      </c>
      <c r="AC88">
        <v>2.4578399999999996</v>
      </c>
      <c r="AD88">
        <v>4.6299000000000001</v>
      </c>
      <c r="AE88">
        <v>12.5575788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12.956460000000002</v>
      </c>
      <c r="AL88">
        <v>9.1481000000000012</v>
      </c>
      <c r="AM88">
        <v>2.6817120000000001</v>
      </c>
      <c r="AN88">
        <v>0</v>
      </c>
      <c r="AO88">
        <v>3.36042</v>
      </c>
      <c r="AP88">
        <v>3.0907242200604053</v>
      </c>
      <c r="AQ88">
        <v>0</v>
      </c>
      <c r="AR88">
        <v>3.0844</v>
      </c>
      <c r="AS88">
        <v>3.7586999999999997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623.2671618710699</v>
      </c>
      <c r="DN88">
        <v>21.536627650630464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104.00184721421807</v>
      </c>
      <c r="L89">
        <v>20.804743230625583</v>
      </c>
      <c r="M89">
        <v>0</v>
      </c>
      <c r="N89">
        <v>14.72276645840771</v>
      </c>
      <c r="O89">
        <v>50.380759055546264</v>
      </c>
      <c r="P89">
        <v>51.107293338683782</v>
      </c>
      <c r="Q89">
        <v>2.0786788154897491</v>
      </c>
      <c r="R89">
        <v>10.768202562225476</v>
      </c>
      <c r="S89">
        <v>3.1210408921933088</v>
      </c>
      <c r="T89">
        <v>0</v>
      </c>
      <c r="U89">
        <v>244.73726972411538</v>
      </c>
      <c r="V89">
        <v>5.2652544910179637</v>
      </c>
      <c r="W89">
        <v>8.1718260450160773</v>
      </c>
      <c r="X89">
        <v>37.471182674100561</v>
      </c>
      <c r="Y89">
        <v>0</v>
      </c>
      <c r="Z89">
        <v>0</v>
      </c>
      <c r="AA89">
        <v>0</v>
      </c>
      <c r="AB89">
        <v>4.7404000000000002</v>
      </c>
      <c r="AC89">
        <v>2.4578399999999996</v>
      </c>
      <c r="AD89">
        <v>4.6299000000000001</v>
      </c>
      <c r="AE89">
        <v>12.5575788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12.956460000000002</v>
      </c>
      <c r="AL89">
        <v>5.902000000000001</v>
      </c>
      <c r="AM89">
        <v>2.6817120000000001</v>
      </c>
      <c r="AN89">
        <v>0</v>
      </c>
      <c r="AO89">
        <v>4.1071800000000005</v>
      </c>
      <c r="AP89">
        <v>3.0907242200604053</v>
      </c>
      <c r="AQ89">
        <v>0</v>
      </c>
      <c r="AR89">
        <v>3.0844</v>
      </c>
      <c r="AS89">
        <v>3.7586999999999997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620.85129987786161</v>
      </c>
      <c r="DN89">
        <v>21.453149643838721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104.00217586620155</v>
      </c>
      <c r="L90">
        <v>20.804743230625583</v>
      </c>
      <c r="M90">
        <v>0</v>
      </c>
      <c r="N90">
        <v>14.72276645840771</v>
      </c>
      <c r="O90">
        <v>50.380759055546264</v>
      </c>
      <c r="P90">
        <v>51.107293338683782</v>
      </c>
      <c r="Q90">
        <v>2.0786788154897491</v>
      </c>
      <c r="R90">
        <v>10.768202562225476</v>
      </c>
      <c r="S90">
        <v>3.1210408921933088</v>
      </c>
      <c r="T90">
        <v>0</v>
      </c>
      <c r="U90">
        <v>244.73726972411538</v>
      </c>
      <c r="V90">
        <v>5.2652544910179637</v>
      </c>
      <c r="W90">
        <v>8.1718260450160773</v>
      </c>
      <c r="X90">
        <v>37.471182674100561</v>
      </c>
      <c r="Y90">
        <v>0</v>
      </c>
      <c r="Z90">
        <v>0</v>
      </c>
      <c r="AA90">
        <v>0</v>
      </c>
      <c r="AB90">
        <v>10.036104000000003</v>
      </c>
      <c r="AC90">
        <v>7.3809581492068483</v>
      </c>
      <c r="AD90">
        <v>9.2812719999999995</v>
      </c>
      <c r="AE90">
        <v>12.5575788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12.956460000000002</v>
      </c>
      <c r="AL90">
        <v>5.902000000000001</v>
      </c>
      <c r="AM90">
        <v>2.6817120000000001</v>
      </c>
      <c r="AN90">
        <v>0</v>
      </c>
      <c r="AO90">
        <v>4.1071800000000005</v>
      </c>
      <c r="AP90">
        <v>3.0907242200604053</v>
      </c>
      <c r="AQ90">
        <v>0</v>
      </c>
      <c r="AR90">
        <v>5.047200000000001</v>
      </c>
      <c r="AS90">
        <v>3.7586999999999997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642.86528713571602</v>
      </c>
      <c r="DN90">
        <v>22.213823187174455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104.00217586620155</v>
      </c>
      <c r="L91">
        <v>20.804743230625583</v>
      </c>
      <c r="M91">
        <v>0</v>
      </c>
      <c r="N91">
        <v>14.72276645840771</v>
      </c>
      <c r="O91">
        <v>50.380759055546264</v>
      </c>
      <c r="P91">
        <v>51.107293338683782</v>
      </c>
      <c r="Q91">
        <v>2.0786788154897491</v>
      </c>
      <c r="R91">
        <v>10.768202562225476</v>
      </c>
      <c r="S91">
        <v>3.2277043897254214</v>
      </c>
      <c r="T91">
        <v>0</v>
      </c>
      <c r="U91">
        <v>244.73726972411538</v>
      </c>
      <c r="V91">
        <v>5.2652544910179637</v>
      </c>
      <c r="W91">
        <v>8.1718260450160773</v>
      </c>
      <c r="X91">
        <v>37.471182674100561</v>
      </c>
      <c r="Y91">
        <v>0</v>
      </c>
      <c r="Z91">
        <v>4.9688496000000004</v>
      </c>
      <c r="AA91">
        <v>0</v>
      </c>
      <c r="AB91">
        <v>10.036104000000003</v>
      </c>
      <c r="AC91">
        <v>7.3809581492068483</v>
      </c>
      <c r="AD91">
        <v>9.2812719999999995</v>
      </c>
      <c r="AE91">
        <v>12.5575788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12.956460000000002</v>
      </c>
      <c r="AL91">
        <v>5.902000000000001</v>
      </c>
      <c r="AM91">
        <v>2.6817120000000001</v>
      </c>
      <c r="AN91">
        <v>0</v>
      </c>
      <c r="AO91">
        <v>4.1071800000000005</v>
      </c>
      <c r="AP91">
        <v>3.0907242200604053</v>
      </c>
      <c r="AQ91">
        <v>0</v>
      </c>
      <c r="AR91">
        <v>5.047200000000001</v>
      </c>
      <c r="AS91">
        <v>3.7586999999999997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647.77127820529722</v>
      </c>
      <c r="DN91">
        <v>22.383345215125416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104.00217586620155</v>
      </c>
      <c r="L92">
        <v>20.804743230625583</v>
      </c>
      <c r="M92">
        <v>0</v>
      </c>
      <c r="N92">
        <v>14.72276645840771</v>
      </c>
      <c r="O92">
        <v>50.380759055546264</v>
      </c>
      <c r="P92">
        <v>51.107293338683782</v>
      </c>
      <c r="Q92">
        <v>2.0786788154897491</v>
      </c>
      <c r="R92">
        <v>10.768202562225476</v>
      </c>
      <c r="S92">
        <v>3.2277043897254214</v>
      </c>
      <c r="T92">
        <v>0</v>
      </c>
      <c r="U92">
        <v>244.73726972411538</v>
      </c>
      <c r="V92">
        <v>5.2652544910179637</v>
      </c>
      <c r="W92">
        <v>8.1718260450160773</v>
      </c>
      <c r="X92">
        <v>37.471182674100561</v>
      </c>
      <c r="Y92">
        <v>0</v>
      </c>
      <c r="Z92">
        <v>4.9688496000000004</v>
      </c>
      <c r="AA92">
        <v>7.1231762347921892</v>
      </c>
      <c r="AB92">
        <v>10.036104000000003</v>
      </c>
      <c r="AC92">
        <v>7.3809581492068483</v>
      </c>
      <c r="AD92">
        <v>9.2812719999999995</v>
      </c>
      <c r="AE92">
        <v>12.5575788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12.956460000000002</v>
      </c>
      <c r="AL92">
        <v>5.902000000000001</v>
      </c>
      <c r="AM92">
        <v>2.6817120000000001</v>
      </c>
      <c r="AN92">
        <v>0</v>
      </c>
      <c r="AO92">
        <v>4.1071800000000005</v>
      </c>
      <c r="AP92">
        <v>3.0907242200604053</v>
      </c>
      <c r="AQ92">
        <v>0</v>
      </c>
      <c r="AR92">
        <v>5.047200000000001</v>
      </c>
      <c r="AS92">
        <v>3.7586999999999997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654.65637895529721</v>
      </c>
      <c r="DN92">
        <v>22.621420699917607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104.00217586620155</v>
      </c>
      <c r="L93">
        <v>20.804743230625583</v>
      </c>
      <c r="M93">
        <v>0</v>
      </c>
      <c r="N93">
        <v>14.72276645840771</v>
      </c>
      <c r="O93">
        <v>50.380759055546264</v>
      </c>
      <c r="P93">
        <v>51.107293338683782</v>
      </c>
      <c r="Q93">
        <v>2.0786788154897491</v>
      </c>
      <c r="R93">
        <v>10.768202562225476</v>
      </c>
      <c r="S93">
        <v>3.2277043897254214</v>
      </c>
      <c r="T93">
        <v>0</v>
      </c>
      <c r="U93">
        <v>244.73726972411538</v>
      </c>
      <c r="V93">
        <v>5.2652544910179637</v>
      </c>
      <c r="W93">
        <v>8.1718260450160773</v>
      </c>
      <c r="X93">
        <v>37.471182674100561</v>
      </c>
      <c r="Y93">
        <v>0</v>
      </c>
      <c r="Z93">
        <v>4.9688496000000004</v>
      </c>
      <c r="AA93">
        <v>10.705230943060082</v>
      </c>
      <c r="AB93">
        <v>10.036104000000003</v>
      </c>
      <c r="AC93">
        <v>7.3809581492068483</v>
      </c>
      <c r="AD93">
        <v>9.2812719999999995</v>
      </c>
      <c r="AE93">
        <v>12.5575788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12.956460000000002</v>
      </c>
      <c r="AL93">
        <v>5.902000000000001</v>
      </c>
      <c r="AM93">
        <v>2.6817120000000001</v>
      </c>
      <c r="AN93">
        <v>0</v>
      </c>
      <c r="AO93">
        <v>4.1071800000000005</v>
      </c>
      <c r="AP93">
        <v>3.0907242200604053</v>
      </c>
      <c r="AQ93">
        <v>0</v>
      </c>
      <c r="AR93">
        <v>5.047200000000001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658.11871184078723</v>
      </c>
      <c r="DN93">
        <v>22.741142522695576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104.00217586620155</v>
      </c>
      <c r="L94">
        <v>20.804743230625583</v>
      </c>
      <c r="M94">
        <v>0</v>
      </c>
      <c r="N94">
        <v>14.72276645840771</v>
      </c>
      <c r="O94">
        <v>50.380759055546264</v>
      </c>
      <c r="P94">
        <v>51.107293338683782</v>
      </c>
      <c r="Q94">
        <v>2.0786788154897491</v>
      </c>
      <c r="R94">
        <v>10.768202562225476</v>
      </c>
      <c r="S94">
        <v>3.2277043897254214</v>
      </c>
      <c r="T94">
        <v>0</v>
      </c>
      <c r="U94">
        <v>244.73726972411538</v>
      </c>
      <c r="V94">
        <v>5.2652544910179637</v>
      </c>
      <c r="W94">
        <v>8.1718260450160773</v>
      </c>
      <c r="X94">
        <v>37.471182674100561</v>
      </c>
      <c r="Y94">
        <v>0</v>
      </c>
      <c r="Z94">
        <v>4.9688496000000004</v>
      </c>
      <c r="AA94">
        <v>10.705230943060082</v>
      </c>
      <c r="AB94">
        <v>10.036104000000003</v>
      </c>
      <c r="AC94">
        <v>7.3809581492068483</v>
      </c>
      <c r="AD94">
        <v>9.2812719999999995</v>
      </c>
      <c r="AE94">
        <v>12.5575788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12.956460000000002</v>
      </c>
      <c r="AL94">
        <v>5.902000000000001</v>
      </c>
      <c r="AM94">
        <v>2.6817120000000001</v>
      </c>
      <c r="AN94">
        <v>0</v>
      </c>
      <c r="AO94">
        <v>4.1071800000000005</v>
      </c>
      <c r="AP94">
        <v>3.0907242200604053</v>
      </c>
      <c r="AQ94">
        <v>0</v>
      </c>
      <c r="AR94">
        <v>5.047200000000001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658.11871184078723</v>
      </c>
      <c r="DN94">
        <v>22.741142522695576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104.00217586620155</v>
      </c>
      <c r="L95">
        <v>20.804743230625583</v>
      </c>
      <c r="M95">
        <v>0</v>
      </c>
      <c r="N95">
        <v>14.72276645840771</v>
      </c>
      <c r="O95">
        <v>50.380759055546264</v>
      </c>
      <c r="P95">
        <v>51.107293338683782</v>
      </c>
      <c r="Q95">
        <v>2.0786788154897491</v>
      </c>
      <c r="R95">
        <v>10.768202562225476</v>
      </c>
      <c r="S95">
        <v>3.2277043897254214</v>
      </c>
      <c r="T95">
        <v>0</v>
      </c>
      <c r="U95">
        <v>244.73726972411538</v>
      </c>
      <c r="V95">
        <v>5.2652544910179637</v>
      </c>
      <c r="W95">
        <v>8.1718260450160773</v>
      </c>
      <c r="X95">
        <v>37.471182674100561</v>
      </c>
      <c r="Y95">
        <v>0</v>
      </c>
      <c r="Z95">
        <v>0</v>
      </c>
      <c r="AA95">
        <v>10.705230943060082</v>
      </c>
      <c r="AB95">
        <v>10.036104000000003</v>
      </c>
      <c r="AC95">
        <v>4.9156799999999992</v>
      </c>
      <c r="AD95">
        <v>4.6299000000000001</v>
      </c>
      <c r="AE95">
        <v>12.5575788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12.956460000000002</v>
      </c>
      <c r="AL95">
        <v>5.902000000000001</v>
      </c>
      <c r="AM95">
        <v>2.6817120000000001</v>
      </c>
      <c r="AN95">
        <v>0</v>
      </c>
      <c r="AO95">
        <v>4.1071800000000005</v>
      </c>
      <c r="AP95">
        <v>3.0907242200604053</v>
      </c>
      <c r="AQ95">
        <v>0</v>
      </c>
      <c r="AR95">
        <v>3.9256000000000011</v>
      </c>
      <c r="AS95">
        <v>2.5627500000000003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638.45382647352835</v>
      </c>
      <c r="DN95">
        <v>22.06164014074777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104.00052756211339</v>
      </c>
      <c r="L96">
        <v>20.804743230625583</v>
      </c>
      <c r="M96">
        <v>0</v>
      </c>
      <c r="N96">
        <v>14.72276645840771</v>
      </c>
      <c r="O96">
        <v>50.380759055546264</v>
      </c>
      <c r="P96">
        <v>51.107293338683782</v>
      </c>
      <c r="Q96">
        <v>2.0786788154897491</v>
      </c>
      <c r="R96">
        <v>10.768202562225476</v>
      </c>
      <c r="S96">
        <v>3.2277043897254214</v>
      </c>
      <c r="T96">
        <v>0</v>
      </c>
      <c r="U96">
        <v>244.73726972411538</v>
      </c>
      <c r="V96">
        <v>5.2652544910179637</v>
      </c>
      <c r="W96">
        <v>8.1718260450160773</v>
      </c>
      <c r="X96">
        <v>37.471182674100561</v>
      </c>
      <c r="Y96">
        <v>0</v>
      </c>
      <c r="Z96">
        <v>0</v>
      </c>
      <c r="AA96">
        <v>10.705230943060082</v>
      </c>
      <c r="AB96">
        <v>6.6907360000000011</v>
      </c>
      <c r="AC96">
        <v>2.4578399999999996</v>
      </c>
      <c r="AD96">
        <v>4.6299000000000001</v>
      </c>
      <c r="AE96">
        <v>12.5575788</v>
      </c>
      <c r="AF96">
        <v>0</v>
      </c>
      <c r="AG96">
        <v>0</v>
      </c>
      <c r="AH96">
        <v>23.765352</v>
      </c>
      <c r="AI96">
        <v>0</v>
      </c>
      <c r="AJ96">
        <v>0</v>
      </c>
      <c r="AK96">
        <v>12.956460000000002</v>
      </c>
      <c r="AL96">
        <v>5.902000000000001</v>
      </c>
      <c r="AM96">
        <v>1.3205400000000003</v>
      </c>
      <c r="AN96">
        <v>0</v>
      </c>
      <c r="AO96">
        <v>4.1071800000000005</v>
      </c>
      <c r="AP96">
        <v>3.0907242200604053</v>
      </c>
      <c r="AQ96">
        <v>0</v>
      </c>
      <c r="AR96">
        <v>3.9256000000000011</v>
      </c>
      <c r="AS96">
        <v>2.5627500000000003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625.78424607577676</v>
      </c>
      <c r="DN96">
        <v>21.623854234411297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104.00077952186359</v>
      </c>
      <c r="L97">
        <v>20.804743230625583</v>
      </c>
      <c r="M97">
        <v>0</v>
      </c>
      <c r="N97">
        <v>14.72276645840771</v>
      </c>
      <c r="O97">
        <v>50.380759055546264</v>
      </c>
      <c r="P97">
        <v>51.107293338683782</v>
      </c>
      <c r="Q97">
        <v>2.0786788154897491</v>
      </c>
      <c r="R97">
        <v>10.768202562225476</v>
      </c>
      <c r="S97">
        <v>3.2277043897254214</v>
      </c>
      <c r="T97">
        <v>0</v>
      </c>
      <c r="U97">
        <v>244.73726972411538</v>
      </c>
      <c r="V97">
        <v>5.2652544910179637</v>
      </c>
      <c r="W97">
        <v>8.1718260450160773</v>
      </c>
      <c r="X97">
        <v>37.471182674100561</v>
      </c>
      <c r="Y97">
        <v>0</v>
      </c>
      <c r="Z97">
        <v>0</v>
      </c>
      <c r="AA97">
        <v>10.705230943060082</v>
      </c>
      <c r="AB97">
        <v>4.7404000000000002</v>
      </c>
      <c r="AC97">
        <v>0</v>
      </c>
      <c r="AD97">
        <v>4.6299000000000001</v>
      </c>
      <c r="AE97">
        <v>12.5575788</v>
      </c>
      <c r="AF97">
        <v>0</v>
      </c>
      <c r="AG97">
        <v>0</v>
      </c>
      <c r="AH97">
        <v>23.765352</v>
      </c>
      <c r="AI97">
        <v>0</v>
      </c>
      <c r="AJ97">
        <v>0</v>
      </c>
      <c r="AK97">
        <v>12.956460000000002</v>
      </c>
      <c r="AL97">
        <v>5.902000000000001</v>
      </c>
      <c r="AM97">
        <v>1.3205400000000003</v>
      </c>
      <c r="AN97">
        <v>0</v>
      </c>
      <c r="AO97">
        <v>4.1071800000000005</v>
      </c>
      <c r="AP97">
        <v>3.0907242200604053</v>
      </c>
      <c r="AQ97">
        <v>0</v>
      </c>
      <c r="AR97">
        <v>3.9256000000000011</v>
      </c>
      <c r="AS97">
        <v>2.5627500000000003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621.52354677096014</v>
      </c>
      <c r="DN97">
        <v>21.476629498978149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104.00077952186359</v>
      </c>
      <c r="L98">
        <v>20.804743230625583</v>
      </c>
      <c r="M98">
        <v>0</v>
      </c>
      <c r="N98">
        <v>14.72276645840771</v>
      </c>
      <c r="O98">
        <v>50.380759055546264</v>
      </c>
      <c r="P98">
        <v>51.107293338683782</v>
      </c>
      <c r="Q98">
        <v>2.0786788154897491</v>
      </c>
      <c r="R98">
        <v>10.768202562225476</v>
      </c>
      <c r="S98">
        <v>3.2277043897254214</v>
      </c>
      <c r="T98">
        <v>0</v>
      </c>
      <c r="U98">
        <v>244.73726972411538</v>
      </c>
      <c r="V98">
        <v>5.2652544910179637</v>
      </c>
      <c r="W98">
        <v>8.1718260450160773</v>
      </c>
      <c r="X98">
        <v>37.471182674100561</v>
      </c>
      <c r="Y98">
        <v>0</v>
      </c>
      <c r="Z98">
        <v>0</v>
      </c>
      <c r="AA98">
        <v>10.705230943060082</v>
      </c>
      <c r="AB98">
        <v>4.7404000000000002</v>
      </c>
      <c r="AC98">
        <v>0</v>
      </c>
      <c r="AD98">
        <v>4.6299000000000001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12.956460000000002</v>
      </c>
      <c r="AL98">
        <v>5.902000000000001</v>
      </c>
      <c r="AM98">
        <v>0</v>
      </c>
      <c r="AN98">
        <v>0</v>
      </c>
      <c r="AO98">
        <v>4.1071800000000005</v>
      </c>
      <c r="AP98">
        <v>3.0907242200604053</v>
      </c>
      <c r="AQ98">
        <v>0</v>
      </c>
      <c r="AR98">
        <v>3.9256000000000011</v>
      </c>
      <c r="AS98">
        <v>3.4170000000000003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621.07283101444852</v>
      </c>
      <c r="DN98">
        <v>21.461055255489626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2.5877803259092325</v>
      </c>
      <c r="L99">
        <f t="shared" si="2"/>
        <v>0.64868264117256191</v>
      </c>
      <c r="M99">
        <f t="shared" si="2"/>
        <v>0</v>
      </c>
      <c r="N99">
        <f t="shared" si="2"/>
        <v>0.353346395001785</v>
      </c>
      <c r="O99">
        <f t="shared" si="2"/>
        <v>1.2091382173331082</v>
      </c>
      <c r="P99">
        <f t="shared" si="2"/>
        <v>1.2265750401284099</v>
      </c>
      <c r="Q99">
        <f t="shared" si="2"/>
        <v>7.1485376056980104E-2</v>
      </c>
      <c r="R99">
        <f t="shared" si="2"/>
        <v>0.20937270064722896</v>
      </c>
      <c r="S99">
        <f t="shared" si="2"/>
        <v>9.6907879165483116E-2</v>
      </c>
      <c r="T99">
        <f t="shared" si="2"/>
        <v>0</v>
      </c>
      <c r="U99">
        <f t="shared" si="2"/>
        <v>5.8367263145948982</v>
      </c>
      <c r="V99">
        <f t="shared" si="2"/>
        <v>8.424539728440536E-2</v>
      </c>
      <c r="W99">
        <f t="shared" si="2"/>
        <v>0.16591274775945988</v>
      </c>
      <c r="X99">
        <f t="shared" si="2"/>
        <v>0.89932939583465277</v>
      </c>
      <c r="Y99">
        <f t="shared" si="2"/>
        <v>0</v>
      </c>
      <c r="Z99">
        <f t="shared" si="2"/>
        <v>2.5263347999999988E-2</v>
      </c>
      <c r="AA99">
        <f t="shared" si="2"/>
        <v>4.7104260197144809E-2</v>
      </c>
      <c r="AB99">
        <f t="shared" si="2"/>
        <v>0.10190844200000018</v>
      </c>
      <c r="AC99">
        <f t="shared" si="2"/>
        <v>3.9962214447620562E-2</v>
      </c>
      <c r="AD99">
        <f t="shared" si="2"/>
        <v>0.10782131250000003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0.42816120000000024</v>
      </c>
      <c r="AI99">
        <f t="shared" si="2"/>
        <v>3.6154315700000009E-2</v>
      </c>
      <c r="AJ99">
        <f t="shared" si="2"/>
        <v>0</v>
      </c>
      <c r="AK99">
        <f t="shared" si="2"/>
        <v>0.31095504000000035</v>
      </c>
      <c r="AL99">
        <f t="shared" si="2"/>
        <v>0.23395675550000014</v>
      </c>
      <c r="AM99">
        <f t="shared" si="2"/>
        <v>1.5177067799999996E-2</v>
      </c>
      <c r="AN99">
        <f t="shared" si="2"/>
        <v>0</v>
      </c>
      <c r="AO99">
        <f t="shared" si="2"/>
        <v>7.740167400000017E-2</v>
      </c>
      <c r="AP99">
        <f t="shared" si="2"/>
        <v>7.4909394912516553E-2</v>
      </c>
      <c r="AQ99">
        <f t="shared" si="2"/>
        <v>0</v>
      </c>
      <c r="AR99">
        <f t="shared" si="2"/>
        <v>0.12148329999999996</v>
      </c>
      <c r="AS99">
        <f t="shared" si="2"/>
        <v>8.9870858395182676E-2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14.88661419984849</v>
      </c>
      <c r="DN99">
        <f t="shared" si="3"/>
        <v>0.51439930569218695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9.4143219368833293</v>
      </c>
      <c r="L3">
        <v>409.18610744116262</v>
      </c>
      <c r="M3">
        <v>28.232092657146065</v>
      </c>
      <c r="N3">
        <v>17.774921135308819</v>
      </c>
      <c r="O3">
        <v>0</v>
      </c>
      <c r="P3">
        <v>31.636862961476726</v>
      </c>
      <c r="Q3">
        <v>6.1237681159420294</v>
      </c>
      <c r="R3">
        <v>13.002527013177158</v>
      </c>
      <c r="S3">
        <v>8.1001365346922789</v>
      </c>
      <c r="T3">
        <v>0</v>
      </c>
      <c r="U3">
        <v>50.414132231404963</v>
      </c>
      <c r="V3">
        <v>6.0003047232097506</v>
      </c>
      <c r="W3">
        <v>9.7796798181818172</v>
      </c>
      <c r="X3">
        <v>45.000696522655424</v>
      </c>
      <c r="Y3">
        <v>0</v>
      </c>
      <c r="Z3">
        <v>0</v>
      </c>
      <c r="AA3">
        <v>0</v>
      </c>
      <c r="AB3">
        <v>8.0818399999999997</v>
      </c>
      <c r="AC3">
        <v>2.9693199999999997</v>
      </c>
      <c r="AD3">
        <v>5.5931400000000009</v>
      </c>
      <c r="AE3">
        <v>15.166195200000001</v>
      </c>
      <c r="AF3">
        <v>2.7224999999999993</v>
      </c>
      <c r="AG3">
        <v>12.35287248</v>
      </c>
      <c r="AH3">
        <v>18.885099999999998</v>
      </c>
      <c r="AI3">
        <v>0</v>
      </c>
      <c r="AJ3">
        <v>0</v>
      </c>
      <c r="AK3">
        <v>15.649860000000002</v>
      </c>
      <c r="AL3">
        <v>0</v>
      </c>
      <c r="AM3">
        <v>0</v>
      </c>
      <c r="AN3">
        <v>0.82259000000000004</v>
      </c>
      <c r="AO3">
        <v>4.0589639999999996</v>
      </c>
      <c r="AP3">
        <v>4.0285223387201281</v>
      </c>
      <c r="AQ3">
        <v>13.917599999999998</v>
      </c>
      <c r="AR3">
        <v>14.902800000000003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738.09822729670668</v>
      </c>
      <c r="DN3">
        <v>25.504570090536149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9.4143219368833293</v>
      </c>
      <c r="L4">
        <v>409.18610744116262</v>
      </c>
      <c r="M4">
        <v>28.232092657146065</v>
      </c>
      <c r="N4">
        <v>17.774921135308819</v>
      </c>
      <c r="O4">
        <v>0</v>
      </c>
      <c r="P4">
        <v>31.636862961476726</v>
      </c>
      <c r="Q4">
        <v>6.1237681159420294</v>
      </c>
      <c r="R4">
        <v>13.002527013177158</v>
      </c>
      <c r="S4">
        <v>8.1001365346922789</v>
      </c>
      <c r="T4">
        <v>0</v>
      </c>
      <c r="U4">
        <v>50.414132231404963</v>
      </c>
      <c r="V4">
        <v>6.0003047232097506</v>
      </c>
      <c r="W4">
        <v>9.8682557556270076</v>
      </c>
      <c r="X4">
        <v>45.000696522655424</v>
      </c>
      <c r="Y4">
        <v>0</v>
      </c>
      <c r="Z4">
        <v>0</v>
      </c>
      <c r="AA4">
        <v>0</v>
      </c>
      <c r="AB4">
        <v>8.0818399999999997</v>
      </c>
      <c r="AC4">
        <v>2.9693199999999997</v>
      </c>
      <c r="AD4">
        <v>5.5931400000000009</v>
      </c>
      <c r="AE4">
        <v>15.166195200000001</v>
      </c>
      <c r="AF4">
        <v>2.7224999999999993</v>
      </c>
      <c r="AG4">
        <v>12.35287248</v>
      </c>
      <c r="AH4">
        <v>18.885099999999998</v>
      </c>
      <c r="AI4">
        <v>0</v>
      </c>
      <c r="AJ4">
        <v>0</v>
      </c>
      <c r="AK4">
        <v>15.649860000000002</v>
      </c>
      <c r="AL4">
        <v>0</v>
      </c>
      <c r="AM4">
        <v>0</v>
      </c>
      <c r="AN4">
        <v>0.82259000000000004</v>
      </c>
      <c r="AO4">
        <v>4.0589639999999996</v>
      </c>
      <c r="AP4">
        <v>4.0285223387201281</v>
      </c>
      <c r="AQ4">
        <v>9.2783999999999978</v>
      </c>
      <c r="AR4">
        <v>14.902800000000003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733.69959427393712</v>
      </c>
      <c r="DN4">
        <v>25.352579050750993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9.4143219368833293</v>
      </c>
      <c r="L5">
        <v>409.18610744116262</v>
      </c>
      <c r="M5">
        <v>28.232092657146065</v>
      </c>
      <c r="N5">
        <v>17.774921135308819</v>
      </c>
      <c r="O5">
        <v>0</v>
      </c>
      <c r="P5">
        <v>31.636862961476726</v>
      </c>
      <c r="Q5">
        <v>6.1237681159420294</v>
      </c>
      <c r="R5">
        <v>13.002527013177158</v>
      </c>
      <c r="S5">
        <v>8.1001365346922789</v>
      </c>
      <c r="T5">
        <v>0</v>
      </c>
      <c r="U5">
        <v>50.414132231404963</v>
      </c>
      <c r="V5">
        <v>6.0003047232097506</v>
      </c>
      <c r="W5">
        <v>9.8682557556270076</v>
      </c>
      <c r="X5">
        <v>45.000696522655424</v>
      </c>
      <c r="Y5">
        <v>0</v>
      </c>
      <c r="Z5">
        <v>0</v>
      </c>
      <c r="AA5">
        <v>0</v>
      </c>
      <c r="AB5">
        <v>8.0818399999999997</v>
      </c>
      <c r="AC5">
        <v>0</v>
      </c>
      <c r="AD5">
        <v>5.5931400000000009</v>
      </c>
      <c r="AE5">
        <v>15.166195200000001</v>
      </c>
      <c r="AF5">
        <v>2.7224999999999993</v>
      </c>
      <c r="AG5">
        <v>12.35287248</v>
      </c>
      <c r="AH5">
        <v>18.885099999999998</v>
      </c>
      <c r="AI5">
        <v>0</v>
      </c>
      <c r="AJ5">
        <v>0</v>
      </c>
      <c r="AK5">
        <v>15.649860000000002</v>
      </c>
      <c r="AL5">
        <v>0</v>
      </c>
      <c r="AM5">
        <v>0</v>
      </c>
      <c r="AN5">
        <v>0.82259000000000004</v>
      </c>
      <c r="AO5">
        <v>4.0589639999999996</v>
      </c>
      <c r="AP5">
        <v>4.0285223387201281</v>
      </c>
      <c r="AQ5">
        <v>4.6391999999999989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715.86880138475999</v>
      </c>
      <c r="DN5">
        <v>24.736451939928127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9.4143219368833293</v>
      </c>
      <c r="L6">
        <v>409.18610744116262</v>
      </c>
      <c r="M6">
        <v>28.232092657146065</v>
      </c>
      <c r="N6">
        <v>17.774921135308819</v>
      </c>
      <c r="O6">
        <v>0</v>
      </c>
      <c r="P6">
        <v>31.636862961476726</v>
      </c>
      <c r="Q6">
        <v>6.1237681159420294</v>
      </c>
      <c r="R6">
        <v>13.002527013177158</v>
      </c>
      <c r="S6">
        <v>8.1001365346922789</v>
      </c>
      <c r="T6">
        <v>0</v>
      </c>
      <c r="U6">
        <v>50.414132231404963</v>
      </c>
      <c r="V6">
        <v>6.0003047232097506</v>
      </c>
      <c r="W6">
        <v>9.8682557556270076</v>
      </c>
      <c r="X6">
        <v>45.000696522655424</v>
      </c>
      <c r="Y6">
        <v>0</v>
      </c>
      <c r="Z6">
        <v>0</v>
      </c>
      <c r="AA6">
        <v>0</v>
      </c>
      <c r="AB6">
        <v>8.0818399999999997</v>
      </c>
      <c r="AC6">
        <v>0</v>
      </c>
      <c r="AD6">
        <v>5.5931400000000009</v>
      </c>
      <c r="AE6">
        <v>15.166195200000001</v>
      </c>
      <c r="AF6">
        <v>2.7224999999999993</v>
      </c>
      <c r="AG6">
        <v>12.35287248</v>
      </c>
      <c r="AH6">
        <v>18.885099999999998</v>
      </c>
      <c r="AI6">
        <v>0</v>
      </c>
      <c r="AJ6">
        <v>0</v>
      </c>
      <c r="AK6">
        <v>15.649860000000002</v>
      </c>
      <c r="AL6">
        <v>0</v>
      </c>
      <c r="AM6">
        <v>0</v>
      </c>
      <c r="AN6">
        <v>0.82259000000000004</v>
      </c>
      <c r="AO6">
        <v>4.0589639999999996</v>
      </c>
      <c r="AP6">
        <v>4.0285223387201281</v>
      </c>
      <c r="AQ6">
        <v>0</v>
      </c>
      <c r="AR6">
        <v>4.0644000000000009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711.38455066476001</v>
      </c>
      <c r="DN6">
        <v>24.581502659928127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9.4143219368833293</v>
      </c>
      <c r="L7">
        <v>409.18610744116262</v>
      </c>
      <c r="M7">
        <v>28.232092657146065</v>
      </c>
      <c r="N7">
        <v>17.774921135308819</v>
      </c>
      <c r="O7">
        <v>0</v>
      </c>
      <c r="P7">
        <v>31.636862961476726</v>
      </c>
      <c r="Q7">
        <v>6.1237681159420294</v>
      </c>
      <c r="R7">
        <v>13.002527013177158</v>
      </c>
      <c r="S7">
        <v>8.1001365346922789</v>
      </c>
      <c r="T7">
        <v>0</v>
      </c>
      <c r="U7">
        <v>50.414132231404963</v>
      </c>
      <c r="V7">
        <v>6.0003047232097506</v>
      </c>
      <c r="W7">
        <v>9.8682557556270076</v>
      </c>
      <c r="X7">
        <v>45.000696522655424</v>
      </c>
      <c r="Y7">
        <v>0</v>
      </c>
      <c r="Z7">
        <v>0</v>
      </c>
      <c r="AA7">
        <v>0</v>
      </c>
      <c r="AB7">
        <v>8.0818399999999997</v>
      </c>
      <c r="AC7">
        <v>0</v>
      </c>
      <c r="AD7">
        <v>5.5931400000000009</v>
      </c>
      <c r="AE7">
        <v>15.166195200000001</v>
      </c>
      <c r="AF7">
        <v>2.7224999999999993</v>
      </c>
      <c r="AG7">
        <v>12.35287248</v>
      </c>
      <c r="AH7">
        <v>14.352676000000001</v>
      </c>
      <c r="AI7">
        <v>0</v>
      </c>
      <c r="AJ7">
        <v>0</v>
      </c>
      <c r="AK7">
        <v>15.649860000000002</v>
      </c>
      <c r="AL7">
        <v>0</v>
      </c>
      <c r="AM7">
        <v>0</v>
      </c>
      <c r="AN7">
        <v>0.82259000000000004</v>
      </c>
      <c r="AO7">
        <v>4.0589639999999996</v>
      </c>
      <c r="AP7">
        <v>4.0285223387201281</v>
      </c>
      <c r="AQ7">
        <v>0</v>
      </c>
      <c r="AR7">
        <v>4.0644000000000009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707.00350966317603</v>
      </c>
      <c r="DN7">
        <v>24.43011966151208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9.4143219368833293</v>
      </c>
      <c r="L8">
        <v>409.18610744116262</v>
      </c>
      <c r="M8">
        <v>28.232092657146065</v>
      </c>
      <c r="N8">
        <v>17.774921135308819</v>
      </c>
      <c r="O8">
        <v>0</v>
      </c>
      <c r="P8">
        <v>31.636862961476726</v>
      </c>
      <c r="Q8">
        <v>6.1237681159420294</v>
      </c>
      <c r="R8">
        <v>13.002527013177158</v>
      </c>
      <c r="S8">
        <v>8.1001365346922789</v>
      </c>
      <c r="T8">
        <v>0</v>
      </c>
      <c r="U8">
        <v>50.414132231404963</v>
      </c>
      <c r="V8">
        <v>6.0003047232097506</v>
      </c>
      <c r="W8">
        <v>9.8682557556270076</v>
      </c>
      <c r="X8">
        <v>45.000696522655424</v>
      </c>
      <c r="Y8">
        <v>0</v>
      </c>
      <c r="Z8">
        <v>0</v>
      </c>
      <c r="AA8">
        <v>0</v>
      </c>
      <c r="AB8">
        <v>2.8630000000000004</v>
      </c>
      <c r="AC8">
        <v>0</v>
      </c>
      <c r="AD8">
        <v>5.5931400000000009</v>
      </c>
      <c r="AE8">
        <v>15.166195200000001</v>
      </c>
      <c r="AF8">
        <v>2.7224999999999993</v>
      </c>
      <c r="AG8">
        <v>12.35287248</v>
      </c>
      <c r="AH8">
        <v>14.352676000000001</v>
      </c>
      <c r="AI8">
        <v>0</v>
      </c>
      <c r="AJ8">
        <v>0</v>
      </c>
      <c r="AK8">
        <v>15.649860000000002</v>
      </c>
      <c r="AL8">
        <v>0</v>
      </c>
      <c r="AM8">
        <v>0</v>
      </c>
      <c r="AN8">
        <v>0.82259000000000004</v>
      </c>
      <c r="AO8">
        <v>4.0589639999999996</v>
      </c>
      <c r="AP8">
        <v>4.0285223387201281</v>
      </c>
      <c r="AQ8">
        <v>0</v>
      </c>
      <c r="AR8">
        <v>4.0644000000000009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701.95897914254601</v>
      </c>
      <c r="DN8">
        <v>24.255810182142241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9.4143219368833293</v>
      </c>
      <c r="L9">
        <v>409.18610744116262</v>
      </c>
      <c r="M9">
        <v>28.232092657146065</v>
      </c>
      <c r="N9">
        <v>17.774921135308819</v>
      </c>
      <c r="O9">
        <v>0</v>
      </c>
      <c r="P9">
        <v>31.636862961476726</v>
      </c>
      <c r="Q9">
        <v>6.1237681159420294</v>
      </c>
      <c r="R9">
        <v>13.002527013177158</v>
      </c>
      <c r="S9">
        <v>8.1001365346922789</v>
      </c>
      <c r="T9">
        <v>0</v>
      </c>
      <c r="U9">
        <v>50.414132231404963</v>
      </c>
      <c r="V9">
        <v>6.0003047232097506</v>
      </c>
      <c r="W9">
        <v>9.8682557556270076</v>
      </c>
      <c r="X9">
        <v>45.000696522655424</v>
      </c>
      <c r="Y9">
        <v>0</v>
      </c>
      <c r="Z9">
        <v>0</v>
      </c>
      <c r="AA9">
        <v>0</v>
      </c>
      <c r="AB9">
        <v>2.8630000000000004</v>
      </c>
      <c r="AC9">
        <v>0</v>
      </c>
      <c r="AD9">
        <v>5.5931400000000009</v>
      </c>
      <c r="AE9">
        <v>15.166195200000001</v>
      </c>
      <c r="AF9">
        <v>2.7224999999999993</v>
      </c>
      <c r="AG9">
        <v>12.35287248</v>
      </c>
      <c r="AH9">
        <v>14.352676000000001</v>
      </c>
      <c r="AI9">
        <v>0</v>
      </c>
      <c r="AJ9">
        <v>0</v>
      </c>
      <c r="AK9">
        <v>15.649860000000002</v>
      </c>
      <c r="AL9">
        <v>0</v>
      </c>
      <c r="AM9">
        <v>0</v>
      </c>
      <c r="AN9">
        <v>0.82259000000000004</v>
      </c>
      <c r="AO9">
        <v>4.0589639999999996</v>
      </c>
      <c r="AP9">
        <v>4.0285223387201281</v>
      </c>
      <c r="AQ9">
        <v>0</v>
      </c>
      <c r="AR9">
        <v>4.0644000000000009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696.09012988949814</v>
      </c>
      <c r="DN9">
        <v>24.053017157907931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9.4143219368833293</v>
      </c>
      <c r="L10">
        <v>409.18610744116262</v>
      </c>
      <c r="M10">
        <v>28.232092657146065</v>
      </c>
      <c r="N10">
        <v>17.774921135308819</v>
      </c>
      <c r="O10">
        <v>0</v>
      </c>
      <c r="P10">
        <v>31.636862961476726</v>
      </c>
      <c r="Q10">
        <v>6.1237681159420294</v>
      </c>
      <c r="R10">
        <v>13.002527013177158</v>
      </c>
      <c r="S10">
        <v>8.1001365346922789</v>
      </c>
      <c r="T10">
        <v>0</v>
      </c>
      <c r="U10">
        <v>50.414132231404963</v>
      </c>
      <c r="V10">
        <v>6.0003047232097506</v>
      </c>
      <c r="W10">
        <v>9.8682557556270076</v>
      </c>
      <c r="X10">
        <v>45.000696522655424</v>
      </c>
      <c r="Y10">
        <v>0</v>
      </c>
      <c r="Z10">
        <v>0</v>
      </c>
      <c r="AA10">
        <v>0</v>
      </c>
      <c r="AB10">
        <v>2.8630000000000004</v>
      </c>
      <c r="AC10">
        <v>0</v>
      </c>
      <c r="AD10">
        <v>5.5931400000000009</v>
      </c>
      <c r="AE10">
        <v>15.166195200000001</v>
      </c>
      <c r="AF10">
        <v>2.7224999999999993</v>
      </c>
      <c r="AG10">
        <v>12.35287248</v>
      </c>
      <c r="AH10">
        <v>7.9607960000000002</v>
      </c>
      <c r="AI10">
        <v>0</v>
      </c>
      <c r="AJ10">
        <v>0</v>
      </c>
      <c r="AK10">
        <v>15.649860000000002</v>
      </c>
      <c r="AL10">
        <v>0</v>
      </c>
      <c r="AM10">
        <v>0</v>
      </c>
      <c r="AN10">
        <v>0.82259000000000004</v>
      </c>
      <c r="AO10">
        <v>4.0589639999999996</v>
      </c>
      <c r="AP10">
        <v>4.0285223387201281</v>
      </c>
      <c r="AQ10">
        <v>0</v>
      </c>
      <c r="AR10">
        <v>4.0644000000000009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689.31336460788464</v>
      </c>
      <c r="DN10">
        <v>23.818852439521333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9.4143219368833293</v>
      </c>
      <c r="L11">
        <v>409.18610744116262</v>
      </c>
      <c r="M11">
        <v>28.232092657146065</v>
      </c>
      <c r="N11">
        <v>17.774921135308819</v>
      </c>
      <c r="O11">
        <v>0</v>
      </c>
      <c r="P11">
        <v>31.636862961476726</v>
      </c>
      <c r="Q11">
        <v>6.1237681159420294</v>
      </c>
      <c r="R11">
        <v>13.002527013177158</v>
      </c>
      <c r="S11">
        <v>8.1001365346922789</v>
      </c>
      <c r="T11">
        <v>0</v>
      </c>
      <c r="U11">
        <v>50.414132231404963</v>
      </c>
      <c r="V11">
        <v>6.0003047232097506</v>
      </c>
      <c r="W11">
        <v>9.8682557556270076</v>
      </c>
      <c r="X11">
        <v>45.000696522655424</v>
      </c>
      <c r="Y11">
        <v>0</v>
      </c>
      <c r="Z11">
        <v>0</v>
      </c>
      <c r="AA11">
        <v>0</v>
      </c>
      <c r="AB11">
        <v>2.8630000000000004</v>
      </c>
      <c r="AC11">
        <v>0</v>
      </c>
      <c r="AD11">
        <v>5.5931400000000009</v>
      </c>
      <c r="AE11">
        <v>15.166195200000001</v>
      </c>
      <c r="AF11">
        <v>2.7224999999999993</v>
      </c>
      <c r="AG11">
        <v>12.35287248</v>
      </c>
      <c r="AH11">
        <v>6.9729600000000014</v>
      </c>
      <c r="AI11">
        <v>0</v>
      </c>
      <c r="AJ11">
        <v>0</v>
      </c>
      <c r="AK11">
        <v>15.649860000000002</v>
      </c>
      <c r="AL11">
        <v>0</v>
      </c>
      <c r="AM11">
        <v>0</v>
      </c>
      <c r="AN11">
        <v>0.82259000000000004</v>
      </c>
      <c r="AO11">
        <v>4.0589639999999996</v>
      </c>
      <c r="AP11">
        <v>4.0285223387201281</v>
      </c>
      <c r="AQ11">
        <v>0</v>
      </c>
      <c r="AR11">
        <v>4.0644000000000009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688.35852253890903</v>
      </c>
      <c r="DN11">
        <v>23.785858508497046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9.4143219368833293</v>
      </c>
      <c r="L12">
        <v>409.18610744116262</v>
      </c>
      <c r="M12">
        <v>28.232092657146065</v>
      </c>
      <c r="N12">
        <v>17.774921135308819</v>
      </c>
      <c r="O12">
        <v>0</v>
      </c>
      <c r="P12">
        <v>31.636862961476726</v>
      </c>
      <c r="Q12">
        <v>6.1237681159420294</v>
      </c>
      <c r="R12">
        <v>13.002527013177158</v>
      </c>
      <c r="S12">
        <v>8.1001365346922789</v>
      </c>
      <c r="T12">
        <v>0</v>
      </c>
      <c r="U12">
        <v>50.414132231404963</v>
      </c>
      <c r="V12">
        <v>6.0003047232097506</v>
      </c>
      <c r="W12">
        <v>9.8682557556270076</v>
      </c>
      <c r="X12">
        <v>45.000696522655424</v>
      </c>
      <c r="Y12">
        <v>0</v>
      </c>
      <c r="Z12">
        <v>0</v>
      </c>
      <c r="AA12">
        <v>0</v>
      </c>
      <c r="AB12">
        <v>2.8630000000000004</v>
      </c>
      <c r="AC12">
        <v>0</v>
      </c>
      <c r="AD12">
        <v>5.5931400000000009</v>
      </c>
      <c r="AE12">
        <v>15.166195200000001</v>
      </c>
      <c r="AF12">
        <v>2.7224999999999993</v>
      </c>
      <c r="AG12">
        <v>12.35287248</v>
      </c>
      <c r="AH12">
        <v>6.9729600000000014</v>
      </c>
      <c r="AI12">
        <v>0</v>
      </c>
      <c r="AJ12">
        <v>0</v>
      </c>
      <c r="AK12">
        <v>15.649860000000002</v>
      </c>
      <c r="AL12">
        <v>0</v>
      </c>
      <c r="AM12">
        <v>0</v>
      </c>
      <c r="AN12">
        <v>0.82259000000000004</v>
      </c>
      <c r="AO12">
        <v>4.0589639999999996</v>
      </c>
      <c r="AP12">
        <v>4.0285223387201281</v>
      </c>
      <c r="AQ12">
        <v>0</v>
      </c>
      <c r="AR12">
        <v>6.0966000000000022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690.3228469361917</v>
      </c>
      <c r="DN12">
        <v>23.85373411121444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9.4143219368833293</v>
      </c>
      <c r="L13">
        <v>409.18610744116262</v>
      </c>
      <c r="M13">
        <v>28.232092657146065</v>
      </c>
      <c r="N13">
        <v>17.774921135308819</v>
      </c>
      <c r="O13">
        <v>0</v>
      </c>
      <c r="P13">
        <v>31.636862961476726</v>
      </c>
      <c r="Q13">
        <v>6.1237681159420294</v>
      </c>
      <c r="R13">
        <v>13.002527013177158</v>
      </c>
      <c r="S13">
        <v>8.1001365346922789</v>
      </c>
      <c r="T13">
        <v>0</v>
      </c>
      <c r="U13">
        <v>50.414132231404963</v>
      </c>
      <c r="V13">
        <v>6.3617514970059883</v>
      </c>
      <c r="W13">
        <v>9.8682557556270076</v>
      </c>
      <c r="X13">
        <v>45.000696522655424</v>
      </c>
      <c r="Y13">
        <v>0</v>
      </c>
      <c r="Z13">
        <v>0</v>
      </c>
      <c r="AA13">
        <v>0</v>
      </c>
      <c r="AB13">
        <v>2.8630000000000004</v>
      </c>
      <c r="AC13">
        <v>0</v>
      </c>
      <c r="AD13">
        <v>5.5931400000000009</v>
      </c>
      <c r="AE13">
        <v>15.166195200000001</v>
      </c>
      <c r="AF13">
        <v>2.7224999999999993</v>
      </c>
      <c r="AG13">
        <v>12.35287248</v>
      </c>
      <c r="AH13">
        <v>6.9729600000000014</v>
      </c>
      <c r="AI13">
        <v>0</v>
      </c>
      <c r="AJ13">
        <v>0</v>
      </c>
      <c r="AK13">
        <v>15.649860000000002</v>
      </c>
      <c r="AL13">
        <v>0</v>
      </c>
      <c r="AM13">
        <v>0</v>
      </c>
      <c r="AN13">
        <v>0.82259000000000004</v>
      </c>
      <c r="AO13">
        <v>4.0589639999999996</v>
      </c>
      <c r="AP13">
        <v>4.0285223387201281</v>
      </c>
      <c r="AQ13">
        <v>0</v>
      </c>
      <c r="AR13">
        <v>14.902800000000003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699.18429449181917</v>
      </c>
      <c r="DN13">
        <v>24.159933329383151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9.4143219368833293</v>
      </c>
      <c r="L14">
        <v>409.18610744116262</v>
      </c>
      <c r="M14">
        <v>28.232092657146065</v>
      </c>
      <c r="N14">
        <v>17.774921135308819</v>
      </c>
      <c r="O14">
        <v>0</v>
      </c>
      <c r="P14">
        <v>31.636862961476726</v>
      </c>
      <c r="Q14">
        <v>6.1237681159420294</v>
      </c>
      <c r="R14">
        <v>13.002527013177158</v>
      </c>
      <c r="S14">
        <v>8.1001365346922789</v>
      </c>
      <c r="T14">
        <v>0</v>
      </c>
      <c r="U14">
        <v>50.414132231404963</v>
      </c>
      <c r="V14">
        <v>6.3617514970059883</v>
      </c>
      <c r="W14">
        <v>9.8682557556270076</v>
      </c>
      <c r="X14">
        <v>45.000696522655424</v>
      </c>
      <c r="Y14">
        <v>0</v>
      </c>
      <c r="Z14">
        <v>0</v>
      </c>
      <c r="AA14">
        <v>0</v>
      </c>
      <c r="AB14">
        <v>2.8630000000000004</v>
      </c>
      <c r="AC14">
        <v>0</v>
      </c>
      <c r="AD14">
        <v>5.5931400000000009</v>
      </c>
      <c r="AE14">
        <v>15.166195200000001</v>
      </c>
      <c r="AF14">
        <v>2.7224999999999993</v>
      </c>
      <c r="AG14">
        <v>12.35287248</v>
      </c>
      <c r="AH14">
        <v>6.9729600000000014</v>
      </c>
      <c r="AI14">
        <v>0</v>
      </c>
      <c r="AJ14">
        <v>0</v>
      </c>
      <c r="AK14">
        <v>15.649860000000002</v>
      </c>
      <c r="AL14">
        <v>0</v>
      </c>
      <c r="AM14">
        <v>0</v>
      </c>
      <c r="AN14">
        <v>0.82259000000000004</v>
      </c>
      <c r="AO14">
        <v>4.0589639999999996</v>
      </c>
      <c r="AP14">
        <v>4.0285223387201281</v>
      </c>
      <c r="AQ14">
        <v>0</v>
      </c>
      <c r="AR14">
        <v>14.902800000000003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699.18429449181917</v>
      </c>
      <c r="DN14">
        <v>24.159933329383151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9.4143219368833293</v>
      </c>
      <c r="L15">
        <v>409.18610744116262</v>
      </c>
      <c r="M15">
        <v>28.232092657146065</v>
      </c>
      <c r="N15">
        <v>17.774921135308819</v>
      </c>
      <c r="O15">
        <v>0</v>
      </c>
      <c r="P15">
        <v>31.636862961476726</v>
      </c>
      <c r="Q15">
        <v>6.1237681159420294</v>
      </c>
      <c r="R15">
        <v>13.002527013177158</v>
      </c>
      <c r="S15">
        <v>8.1001365346922789</v>
      </c>
      <c r="T15">
        <v>0</v>
      </c>
      <c r="U15">
        <v>50.414132231404963</v>
      </c>
      <c r="V15">
        <v>6.3617514970059883</v>
      </c>
      <c r="W15">
        <v>9.8682557556270076</v>
      </c>
      <c r="X15">
        <v>45.000696522655424</v>
      </c>
      <c r="Y15">
        <v>0</v>
      </c>
      <c r="Z15">
        <v>0</v>
      </c>
      <c r="AA15">
        <v>0</v>
      </c>
      <c r="AB15">
        <v>2.8630000000000004</v>
      </c>
      <c r="AC15">
        <v>0</v>
      </c>
      <c r="AD15">
        <v>5.5931400000000009</v>
      </c>
      <c r="AE15">
        <v>15.166195200000001</v>
      </c>
      <c r="AF15">
        <v>2.7224999999999993</v>
      </c>
      <c r="AG15">
        <v>12.35287248</v>
      </c>
      <c r="AH15">
        <v>6.9729600000000014</v>
      </c>
      <c r="AI15">
        <v>0</v>
      </c>
      <c r="AJ15">
        <v>0</v>
      </c>
      <c r="AK15">
        <v>15.649860000000002</v>
      </c>
      <c r="AL15">
        <v>0</v>
      </c>
      <c r="AM15">
        <v>0</v>
      </c>
      <c r="AN15">
        <v>0.82259000000000004</v>
      </c>
      <c r="AO15">
        <v>4.0589639999999996</v>
      </c>
      <c r="AP15">
        <v>3.7337524114967033</v>
      </c>
      <c r="AQ15">
        <v>0</v>
      </c>
      <c r="AR15">
        <v>4.4031000000000011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688.75037694035291</v>
      </c>
      <c r="DN15">
        <v>23.799380953626034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9.4143219368833293</v>
      </c>
      <c r="L16">
        <v>409.18610744116262</v>
      </c>
      <c r="M16">
        <v>28.232092657146065</v>
      </c>
      <c r="N16">
        <v>17.774921135308819</v>
      </c>
      <c r="O16">
        <v>0</v>
      </c>
      <c r="P16">
        <v>31.636862961476726</v>
      </c>
      <c r="Q16">
        <v>6.1237681159420294</v>
      </c>
      <c r="R16">
        <v>13.002527013177158</v>
      </c>
      <c r="S16">
        <v>8.1001365346922789</v>
      </c>
      <c r="T16">
        <v>0</v>
      </c>
      <c r="U16">
        <v>50.414132231404963</v>
      </c>
      <c r="V16">
        <v>6.3617514970059883</v>
      </c>
      <c r="W16">
        <v>9.8682557556270076</v>
      </c>
      <c r="X16">
        <v>45.000696522655424</v>
      </c>
      <c r="Y16">
        <v>0</v>
      </c>
      <c r="Z16">
        <v>0</v>
      </c>
      <c r="AA16">
        <v>0</v>
      </c>
      <c r="AB16">
        <v>2.8630000000000004</v>
      </c>
      <c r="AC16">
        <v>0</v>
      </c>
      <c r="AD16">
        <v>5.5931400000000009</v>
      </c>
      <c r="AE16">
        <v>15.166195200000001</v>
      </c>
      <c r="AF16">
        <v>2.7224999999999993</v>
      </c>
      <c r="AG16">
        <v>12.35287248</v>
      </c>
      <c r="AH16">
        <v>6.9729600000000014</v>
      </c>
      <c r="AI16">
        <v>0</v>
      </c>
      <c r="AJ16">
        <v>0</v>
      </c>
      <c r="AK16">
        <v>15.649860000000002</v>
      </c>
      <c r="AL16">
        <v>0</v>
      </c>
      <c r="AM16">
        <v>0</v>
      </c>
      <c r="AN16">
        <v>0.82259000000000004</v>
      </c>
      <c r="AO16">
        <v>4.0589639999999996</v>
      </c>
      <c r="AP16">
        <v>3.7337524114967033</v>
      </c>
      <c r="AQ16">
        <v>0</v>
      </c>
      <c r="AR16">
        <v>4.0644000000000009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688.42298964307031</v>
      </c>
      <c r="DN16">
        <v>23.788068250908644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9.4143219368833293</v>
      </c>
      <c r="L17">
        <v>359.99276377625182</v>
      </c>
      <c r="M17">
        <v>28.232092657146065</v>
      </c>
      <c r="N17">
        <v>17.774921135308819</v>
      </c>
      <c r="O17">
        <v>0</v>
      </c>
      <c r="P17">
        <v>31.636862961476726</v>
      </c>
      <c r="Q17">
        <v>3.0009570288520564</v>
      </c>
      <c r="R17">
        <v>13.002527013177158</v>
      </c>
      <c r="S17">
        <v>4.0016805194805194</v>
      </c>
      <c r="T17">
        <v>0</v>
      </c>
      <c r="U17">
        <v>50.414132231404963</v>
      </c>
      <c r="V17">
        <v>6.3617514970059883</v>
      </c>
      <c r="W17">
        <v>9.8682557556270076</v>
      </c>
      <c r="X17">
        <v>45.000696522655424</v>
      </c>
      <c r="Y17">
        <v>0</v>
      </c>
      <c r="Z17">
        <v>0</v>
      </c>
      <c r="AA17">
        <v>0</v>
      </c>
      <c r="AB17">
        <v>2.8630000000000004</v>
      </c>
      <c r="AC17">
        <v>0</v>
      </c>
      <c r="AD17">
        <v>5.5931400000000009</v>
      </c>
      <c r="AE17">
        <v>15.166195200000001</v>
      </c>
      <c r="AF17">
        <v>2.7224999999999993</v>
      </c>
      <c r="AG17">
        <v>12.35287248</v>
      </c>
      <c r="AH17">
        <v>6.9729600000000014</v>
      </c>
      <c r="AI17">
        <v>0</v>
      </c>
      <c r="AJ17">
        <v>0</v>
      </c>
      <c r="AK17">
        <v>15.649860000000002</v>
      </c>
      <c r="AL17">
        <v>0</v>
      </c>
      <c r="AM17">
        <v>0</v>
      </c>
      <c r="AN17">
        <v>0.82259000000000004</v>
      </c>
      <c r="AO17">
        <v>4.0589639999999996</v>
      </c>
      <c r="AP17">
        <v>3.7337524114967033</v>
      </c>
      <c r="AQ17">
        <v>0</v>
      </c>
      <c r="AR17">
        <v>4.0644000000000009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633.89262722283365</v>
      </c>
      <c r="DN17">
        <v>21.903819903932721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9.4143219368833293</v>
      </c>
      <c r="L18">
        <v>339.99304965629858</v>
      </c>
      <c r="M18">
        <v>28.232092657146065</v>
      </c>
      <c r="N18">
        <v>17.774921135308819</v>
      </c>
      <c r="O18">
        <v>0</v>
      </c>
      <c r="P18">
        <v>31.636862961476726</v>
      </c>
      <c r="Q18">
        <v>3.0009570288520564</v>
      </c>
      <c r="R18">
        <v>13.002527013177158</v>
      </c>
      <c r="S18">
        <v>4.0016805194805194</v>
      </c>
      <c r="T18">
        <v>0</v>
      </c>
      <c r="U18">
        <v>50.414132231404963</v>
      </c>
      <c r="V18">
        <v>6.3617514970059883</v>
      </c>
      <c r="W18">
        <v>9.8682557556270076</v>
      </c>
      <c r="X18">
        <v>45.000696522655424</v>
      </c>
      <c r="Y18">
        <v>0</v>
      </c>
      <c r="Z18">
        <v>0</v>
      </c>
      <c r="AA18">
        <v>0</v>
      </c>
      <c r="AB18">
        <v>2.8630000000000004</v>
      </c>
      <c r="AC18">
        <v>0</v>
      </c>
      <c r="AD18">
        <v>5.5931400000000009</v>
      </c>
      <c r="AE18">
        <v>15.166195200000001</v>
      </c>
      <c r="AF18">
        <v>2.7224999999999993</v>
      </c>
      <c r="AG18">
        <v>12.35287248</v>
      </c>
      <c r="AH18">
        <v>6.9729600000000014</v>
      </c>
      <c r="AI18">
        <v>0</v>
      </c>
      <c r="AJ18">
        <v>0</v>
      </c>
      <c r="AK18">
        <v>15.649860000000002</v>
      </c>
      <c r="AL18">
        <v>0</v>
      </c>
      <c r="AM18">
        <v>0</v>
      </c>
      <c r="AN18">
        <v>0.82259000000000004</v>
      </c>
      <c r="AO18">
        <v>4.0589639999999996</v>
      </c>
      <c r="AP18">
        <v>3.7337524114967033</v>
      </c>
      <c r="AQ18">
        <v>0</v>
      </c>
      <c r="AR18">
        <v>4.0644000000000009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614.56090355162087</v>
      </c>
      <c r="DN18">
        <v>21.23582945519221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9.4143219368833293</v>
      </c>
      <c r="L19">
        <v>339.99304965629858</v>
      </c>
      <c r="M19">
        <v>28.232092657146065</v>
      </c>
      <c r="N19">
        <v>17.774921135308819</v>
      </c>
      <c r="O19">
        <v>0</v>
      </c>
      <c r="P19">
        <v>31.636862961476726</v>
      </c>
      <c r="Q19">
        <v>3.0009570288520564</v>
      </c>
      <c r="R19">
        <v>13.002527013177158</v>
      </c>
      <c r="S19">
        <v>4.0016805194805194</v>
      </c>
      <c r="T19">
        <v>0</v>
      </c>
      <c r="U19">
        <v>50.414132231404963</v>
      </c>
      <c r="V19">
        <v>6.3617514970059883</v>
      </c>
      <c r="W19">
        <v>9.8682557556270076</v>
      </c>
      <c r="X19">
        <v>45.000696522655424</v>
      </c>
      <c r="Y19">
        <v>0</v>
      </c>
      <c r="Z19">
        <v>0</v>
      </c>
      <c r="AA19">
        <v>0</v>
      </c>
      <c r="AB19">
        <v>2.8630000000000004</v>
      </c>
      <c r="AC19">
        <v>0</v>
      </c>
      <c r="AD19">
        <v>5.5931400000000009</v>
      </c>
      <c r="AE19">
        <v>15.166195200000001</v>
      </c>
      <c r="AF19">
        <v>2.7224999999999993</v>
      </c>
      <c r="AG19">
        <v>12.35287248</v>
      </c>
      <c r="AH19">
        <v>6.9729600000000014</v>
      </c>
      <c r="AI19">
        <v>0</v>
      </c>
      <c r="AJ19">
        <v>0</v>
      </c>
      <c r="AK19">
        <v>15.649860000000002</v>
      </c>
      <c r="AL19">
        <v>0</v>
      </c>
      <c r="AM19">
        <v>0</v>
      </c>
      <c r="AN19">
        <v>0.82259000000000004</v>
      </c>
      <c r="AO19">
        <v>4.0589639999999996</v>
      </c>
      <c r="AP19">
        <v>3.7337524114967033</v>
      </c>
      <c r="AQ19">
        <v>0</v>
      </c>
      <c r="AR19">
        <v>4.0644000000000009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614.56090355162087</v>
      </c>
      <c r="DN19">
        <v>21.23582945519221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9.4144495324303623</v>
      </c>
      <c r="L20">
        <v>339.99263988294553</v>
      </c>
      <c r="M20">
        <v>28.232092657146065</v>
      </c>
      <c r="N20">
        <v>17.774921135308819</v>
      </c>
      <c r="O20">
        <v>0</v>
      </c>
      <c r="P20">
        <v>31.636862961476726</v>
      </c>
      <c r="Q20">
        <v>3.0206815999999996</v>
      </c>
      <c r="R20">
        <v>13.002527013177158</v>
      </c>
      <c r="S20">
        <v>4.0036302170283804</v>
      </c>
      <c r="T20">
        <v>0</v>
      </c>
      <c r="U20">
        <v>50.414132231404963</v>
      </c>
      <c r="V20">
        <v>6.3617514970059883</v>
      </c>
      <c r="W20">
        <v>9.8682557556270076</v>
      </c>
      <c r="X20">
        <v>45.000696522655424</v>
      </c>
      <c r="Y20">
        <v>0</v>
      </c>
      <c r="Z20">
        <v>0</v>
      </c>
      <c r="AA20">
        <v>0</v>
      </c>
      <c r="AB20">
        <v>2.8630000000000004</v>
      </c>
      <c r="AC20">
        <v>2.9693199999999997</v>
      </c>
      <c r="AD20">
        <v>5.5931400000000009</v>
      </c>
      <c r="AE20">
        <v>15.166195200000001</v>
      </c>
      <c r="AF20">
        <v>2.7224999999999993</v>
      </c>
      <c r="AG20">
        <v>12.35287248</v>
      </c>
      <c r="AH20">
        <v>6.9729600000000014</v>
      </c>
      <c r="AI20">
        <v>0</v>
      </c>
      <c r="AJ20">
        <v>0</v>
      </c>
      <c r="AK20">
        <v>15.649860000000002</v>
      </c>
      <c r="AL20">
        <v>0</v>
      </c>
      <c r="AM20">
        <v>0</v>
      </c>
      <c r="AN20">
        <v>0.82259000000000004</v>
      </c>
      <c r="AO20">
        <v>4.0589639999999996</v>
      </c>
      <c r="AP20">
        <v>3.7337524114967033</v>
      </c>
      <c r="AQ20">
        <v>0</v>
      </c>
      <c r="AR20">
        <v>4.0644000000000009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617.45172507634948</v>
      </c>
      <c r="DN20">
        <v>21.335720021353367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9.4144495324303623</v>
      </c>
      <c r="L21">
        <v>317.99225900574646</v>
      </c>
      <c r="M21">
        <v>28.232092657146065</v>
      </c>
      <c r="N21">
        <v>17.774921135308819</v>
      </c>
      <c r="O21">
        <v>0</v>
      </c>
      <c r="P21">
        <v>31.636862961476726</v>
      </c>
      <c r="Q21">
        <v>3.0000630630630631</v>
      </c>
      <c r="R21">
        <v>13.002527013177158</v>
      </c>
      <c r="S21">
        <v>4.0036302170283804</v>
      </c>
      <c r="T21">
        <v>0</v>
      </c>
      <c r="U21">
        <v>50.414132231404963</v>
      </c>
      <c r="V21">
        <v>6.3617514970059883</v>
      </c>
      <c r="W21">
        <v>9.8682557556270076</v>
      </c>
      <c r="X21">
        <v>45.000696522655424</v>
      </c>
      <c r="Y21">
        <v>0</v>
      </c>
      <c r="Z21">
        <v>0</v>
      </c>
      <c r="AA21">
        <v>0</v>
      </c>
      <c r="AB21">
        <v>2.8630000000000004</v>
      </c>
      <c r="AC21">
        <v>2.9693199999999997</v>
      </c>
      <c r="AD21">
        <v>5.5931400000000009</v>
      </c>
      <c r="AE21">
        <v>15.166195200000001</v>
      </c>
      <c r="AF21">
        <v>2.7224999999999993</v>
      </c>
      <c r="AG21">
        <v>12.35287248</v>
      </c>
      <c r="AH21">
        <v>6.9729600000000014</v>
      </c>
      <c r="AI21">
        <v>0</v>
      </c>
      <c r="AJ21">
        <v>0</v>
      </c>
      <c r="AK21">
        <v>15.649860000000002</v>
      </c>
      <c r="AL21">
        <v>0</v>
      </c>
      <c r="AM21">
        <v>0</v>
      </c>
      <c r="AN21">
        <v>0.82259000000000004</v>
      </c>
      <c r="AO21">
        <v>4.0589639999999996</v>
      </c>
      <c r="AP21">
        <v>3.7337524114967033</v>
      </c>
      <c r="AQ21">
        <v>0</v>
      </c>
      <c r="AR21">
        <v>5.0805000000000007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597.1483891925526</v>
      </c>
      <c r="DN21">
        <v>20.634156491014284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9.4144495324303623</v>
      </c>
      <c r="L22">
        <v>339.99263988294553</v>
      </c>
      <c r="M22">
        <v>28.232092657146065</v>
      </c>
      <c r="N22">
        <v>17.774921135308819</v>
      </c>
      <c r="O22">
        <v>0</v>
      </c>
      <c r="P22">
        <v>31.636862961476726</v>
      </c>
      <c r="Q22">
        <v>3.0000630630630631</v>
      </c>
      <c r="R22">
        <v>13.002527013177158</v>
      </c>
      <c r="S22">
        <v>4.0036302170283804</v>
      </c>
      <c r="T22">
        <v>0</v>
      </c>
      <c r="U22">
        <v>50.414132231404963</v>
      </c>
      <c r="V22">
        <v>6.3617514970059883</v>
      </c>
      <c r="W22">
        <v>9.8682557556270076</v>
      </c>
      <c r="X22">
        <v>45.000696522655424</v>
      </c>
      <c r="Y22">
        <v>0</v>
      </c>
      <c r="Z22">
        <v>0</v>
      </c>
      <c r="AA22">
        <v>0</v>
      </c>
      <c r="AB22">
        <v>2.8630000000000004</v>
      </c>
      <c r="AC22">
        <v>2.9693199999999997</v>
      </c>
      <c r="AD22">
        <v>5.5931400000000009</v>
      </c>
      <c r="AE22">
        <v>15.166195200000001</v>
      </c>
      <c r="AF22">
        <v>2.7224999999999993</v>
      </c>
      <c r="AG22">
        <v>12.35287248</v>
      </c>
      <c r="AH22">
        <v>13.945920000000003</v>
      </c>
      <c r="AI22">
        <v>0</v>
      </c>
      <c r="AJ22">
        <v>0</v>
      </c>
      <c r="AK22">
        <v>15.649860000000002</v>
      </c>
      <c r="AL22">
        <v>0</v>
      </c>
      <c r="AM22">
        <v>0</v>
      </c>
      <c r="AN22">
        <v>0.82259000000000004</v>
      </c>
      <c r="AO22">
        <v>4.0589639999999996</v>
      </c>
      <c r="AP22">
        <v>3.7337524114967033</v>
      </c>
      <c r="AQ22">
        <v>0</v>
      </c>
      <c r="AR22">
        <v>5.0805000000000007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625.15402054475908</v>
      </c>
      <c r="DN22">
        <v>21.601866016006813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9.4144495324303623</v>
      </c>
      <c r="L23">
        <v>317.99225900574646</v>
      </c>
      <c r="M23">
        <v>28.232092657146065</v>
      </c>
      <c r="N23">
        <v>17.774921135308819</v>
      </c>
      <c r="O23">
        <v>0</v>
      </c>
      <c r="P23">
        <v>31.636862961476726</v>
      </c>
      <c r="Q23">
        <v>3.0000630630630631</v>
      </c>
      <c r="R23">
        <v>13.010938717876305</v>
      </c>
      <c r="S23">
        <v>4.0036302170283804</v>
      </c>
      <c r="T23">
        <v>0</v>
      </c>
      <c r="U23">
        <v>50.414132231404963</v>
      </c>
      <c r="V23">
        <v>6.3617514970059883</v>
      </c>
      <c r="W23">
        <v>9.8682557556270076</v>
      </c>
      <c r="X23">
        <v>45.000696522655424</v>
      </c>
      <c r="Y23">
        <v>0</v>
      </c>
      <c r="Z23">
        <v>2.0007000000000006</v>
      </c>
      <c r="AA23">
        <v>0</v>
      </c>
      <c r="AB23">
        <v>5.7259999999999991</v>
      </c>
      <c r="AC23">
        <v>2.9693199999999997</v>
      </c>
      <c r="AD23">
        <v>5.5931400000000009</v>
      </c>
      <c r="AE23">
        <v>15.166195200000001</v>
      </c>
      <c r="AF23">
        <v>2.7224999999999993</v>
      </c>
      <c r="AG23">
        <v>12.35287248</v>
      </c>
      <c r="AH23">
        <v>13.945920000000003</v>
      </c>
      <c r="AI23">
        <v>0</v>
      </c>
      <c r="AJ23">
        <v>0</v>
      </c>
      <c r="AK23">
        <v>15.649860000000002</v>
      </c>
      <c r="AL23">
        <v>0</v>
      </c>
      <c r="AM23">
        <v>0</v>
      </c>
      <c r="AN23">
        <v>0.82259000000000004</v>
      </c>
      <c r="AO23">
        <v>4.0589639999999996</v>
      </c>
      <c r="AP23">
        <v>3.7337524114967033</v>
      </c>
      <c r="AQ23">
        <v>0</v>
      </c>
      <c r="AR23">
        <v>5.0805000000000007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608.59783526043327</v>
      </c>
      <c r="DN23">
        <v>21.029782127832785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9.5385864867916865</v>
      </c>
      <c r="L24">
        <v>339.99263988294553</v>
      </c>
      <c r="M24">
        <v>28.232092657146065</v>
      </c>
      <c r="N24">
        <v>17.774921135308819</v>
      </c>
      <c r="O24">
        <v>0</v>
      </c>
      <c r="P24">
        <v>31.636862961476726</v>
      </c>
      <c r="Q24">
        <v>3.0000630630630631</v>
      </c>
      <c r="R24">
        <v>13.010938717876305</v>
      </c>
      <c r="S24">
        <v>4.0036302170283804</v>
      </c>
      <c r="T24">
        <v>0</v>
      </c>
      <c r="U24">
        <v>50.414132231404963</v>
      </c>
      <c r="V24">
        <v>6.3616916387959872</v>
      </c>
      <c r="W24">
        <v>9.8682557556270076</v>
      </c>
      <c r="X24">
        <v>45.000696522655424</v>
      </c>
      <c r="Y24">
        <v>0</v>
      </c>
      <c r="Z24">
        <v>2.0007000000000006</v>
      </c>
      <c r="AA24">
        <v>0</v>
      </c>
      <c r="AB24">
        <v>5.7259999999999991</v>
      </c>
      <c r="AC24">
        <v>2.9693199999999997</v>
      </c>
      <c r="AD24">
        <v>5.5931400000000009</v>
      </c>
      <c r="AE24">
        <v>15.166195200000001</v>
      </c>
      <c r="AF24">
        <v>2.7224999999999993</v>
      </c>
      <c r="AG24">
        <v>12.35287248</v>
      </c>
      <c r="AH24">
        <v>13.945920000000003</v>
      </c>
      <c r="AI24">
        <v>0</v>
      </c>
      <c r="AJ24">
        <v>0</v>
      </c>
      <c r="AK24">
        <v>15.649860000000002</v>
      </c>
      <c r="AL24">
        <v>0</v>
      </c>
      <c r="AM24">
        <v>0</v>
      </c>
      <c r="AN24">
        <v>0.82259000000000004</v>
      </c>
      <c r="AO24">
        <v>4.0589639999999996</v>
      </c>
      <c r="AP24">
        <v>3.7337524114967033</v>
      </c>
      <c r="AQ24">
        <v>0</v>
      </c>
      <c r="AR24">
        <v>14.902800000000003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639.47757149305005</v>
      </c>
      <c r="DN24">
        <v>22.096803868566329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9.4142555444761538</v>
      </c>
      <c r="L25">
        <v>359.99247864805716</v>
      </c>
      <c r="M25">
        <v>28.232092657146065</v>
      </c>
      <c r="N25">
        <v>17.774921135308819</v>
      </c>
      <c r="O25">
        <v>0</v>
      </c>
      <c r="P25">
        <v>31.636862961476726</v>
      </c>
      <c r="Q25">
        <v>3.0000630630630631</v>
      </c>
      <c r="R25">
        <v>13.010938717876305</v>
      </c>
      <c r="S25">
        <v>4.0036302170283804</v>
      </c>
      <c r="T25">
        <v>0</v>
      </c>
      <c r="U25">
        <v>50.414132231404963</v>
      </c>
      <c r="V25">
        <v>6.3616916387959872</v>
      </c>
      <c r="W25">
        <v>9.8682557556270076</v>
      </c>
      <c r="X25">
        <v>45.000696522655424</v>
      </c>
      <c r="Y25">
        <v>0</v>
      </c>
      <c r="Z25">
        <v>0.33750000000000008</v>
      </c>
      <c r="AA25">
        <v>0</v>
      </c>
      <c r="AB25">
        <v>5.7259999999999991</v>
      </c>
      <c r="AC25">
        <v>2.9693199999999997</v>
      </c>
      <c r="AD25">
        <v>5.5931400000000009</v>
      </c>
      <c r="AE25">
        <v>15.166195200000001</v>
      </c>
      <c r="AF25">
        <v>2.7224999999999993</v>
      </c>
      <c r="AG25">
        <v>12.35287248</v>
      </c>
      <c r="AH25">
        <v>13.945920000000003</v>
      </c>
      <c r="AI25">
        <v>0</v>
      </c>
      <c r="AJ25">
        <v>0</v>
      </c>
      <c r="AK25">
        <v>15.649860000000002</v>
      </c>
      <c r="AL25">
        <v>0</v>
      </c>
      <c r="AM25">
        <v>0</v>
      </c>
      <c r="AN25">
        <v>0.82259000000000004</v>
      </c>
      <c r="AO25">
        <v>4.0589639999999996</v>
      </c>
      <c r="AP25">
        <v>3.7337524114967033</v>
      </c>
      <c r="AQ25">
        <v>0</v>
      </c>
      <c r="AR25">
        <v>14.902800000000003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657.08158831767309</v>
      </c>
      <c r="DN25">
        <v>22.705094866739234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9.4142555444761538</v>
      </c>
      <c r="L26">
        <v>339.99263988294553</v>
      </c>
      <c r="M26">
        <v>28.232092657146065</v>
      </c>
      <c r="N26">
        <v>17.774921135308819</v>
      </c>
      <c r="O26">
        <v>0</v>
      </c>
      <c r="P26">
        <v>31.636862961476726</v>
      </c>
      <c r="Q26">
        <v>3.0000630630630631</v>
      </c>
      <c r="R26">
        <v>13.010938717876305</v>
      </c>
      <c r="S26">
        <v>4.0036302170283804</v>
      </c>
      <c r="T26">
        <v>0</v>
      </c>
      <c r="U26">
        <v>50.414132231404963</v>
      </c>
      <c r="V26">
        <v>6.3616916387959872</v>
      </c>
      <c r="W26">
        <v>9.8682557556270076</v>
      </c>
      <c r="X26">
        <v>45.000696522655424</v>
      </c>
      <c r="Y26">
        <v>0</v>
      </c>
      <c r="Z26">
        <v>0.67500000000000016</v>
      </c>
      <c r="AA26">
        <v>0</v>
      </c>
      <c r="AB26">
        <v>5.7259999999999991</v>
      </c>
      <c r="AC26">
        <v>2.9693199999999997</v>
      </c>
      <c r="AD26">
        <v>5.5931400000000009</v>
      </c>
      <c r="AE26">
        <v>15.166195200000001</v>
      </c>
      <c r="AF26">
        <v>2.7224999999999993</v>
      </c>
      <c r="AG26">
        <v>12.35287248</v>
      </c>
      <c r="AH26">
        <v>18.885099999999998</v>
      </c>
      <c r="AI26">
        <v>0</v>
      </c>
      <c r="AJ26">
        <v>0</v>
      </c>
      <c r="AK26">
        <v>15.649860000000002</v>
      </c>
      <c r="AL26">
        <v>0</v>
      </c>
      <c r="AM26">
        <v>0</v>
      </c>
      <c r="AN26">
        <v>0.82259000000000004</v>
      </c>
      <c r="AO26">
        <v>4.0589639999999996</v>
      </c>
      <c r="AP26">
        <v>3.7337524114967033</v>
      </c>
      <c r="AQ26">
        <v>4.6391999999999989</v>
      </c>
      <c r="AR26">
        <v>4.7418000000000005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637.51281105345015</v>
      </c>
      <c r="DN26">
        <v>22.028913365850496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9.4144495324303623</v>
      </c>
      <c r="L27">
        <v>339.99263988294553</v>
      </c>
      <c r="M27">
        <v>28.232092657146065</v>
      </c>
      <c r="N27">
        <v>17.774921135308819</v>
      </c>
      <c r="O27">
        <v>0</v>
      </c>
      <c r="P27">
        <v>31.636862961476726</v>
      </c>
      <c r="Q27">
        <v>3.0000630630630631</v>
      </c>
      <c r="R27">
        <v>13.010938717876305</v>
      </c>
      <c r="S27">
        <v>4.0036302170283804</v>
      </c>
      <c r="T27">
        <v>0</v>
      </c>
      <c r="U27">
        <v>50.414132231404963</v>
      </c>
      <c r="V27">
        <v>6.3617514970059883</v>
      </c>
      <c r="W27">
        <v>9.8682557556270076</v>
      </c>
      <c r="X27">
        <v>45.000696522655424</v>
      </c>
      <c r="Y27">
        <v>0</v>
      </c>
      <c r="Z27">
        <v>1.0125</v>
      </c>
      <c r="AA27">
        <v>0</v>
      </c>
      <c r="AB27">
        <v>5.7259999999999991</v>
      </c>
      <c r="AC27">
        <v>2.9693199999999997</v>
      </c>
      <c r="AD27">
        <v>5.5931400000000009</v>
      </c>
      <c r="AE27">
        <v>15.166195200000001</v>
      </c>
      <c r="AF27">
        <v>2.7224999999999993</v>
      </c>
      <c r="AG27">
        <v>12.35287248</v>
      </c>
      <c r="AH27">
        <v>23.243200000000002</v>
      </c>
      <c r="AI27">
        <v>0</v>
      </c>
      <c r="AJ27">
        <v>0</v>
      </c>
      <c r="AK27">
        <v>15.649860000000002</v>
      </c>
      <c r="AL27">
        <v>0</v>
      </c>
      <c r="AM27">
        <v>0</v>
      </c>
      <c r="AN27">
        <v>0.82259000000000004</v>
      </c>
      <c r="AO27">
        <v>4.0589639999999996</v>
      </c>
      <c r="AP27">
        <v>3.7337524114967033</v>
      </c>
      <c r="AQ27">
        <v>9.5490200000000005</v>
      </c>
      <c r="AR27">
        <v>4.7418000000000005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646.79765547982095</v>
      </c>
      <c r="DN27">
        <v>22.349742785644178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317.99225900574646</v>
      </c>
      <c r="M28">
        <v>28.232092657146065</v>
      </c>
      <c r="N28">
        <v>17.774921135308819</v>
      </c>
      <c r="O28">
        <v>0</v>
      </c>
      <c r="P28">
        <v>31.636862961476726</v>
      </c>
      <c r="Q28">
        <v>0</v>
      </c>
      <c r="R28">
        <v>0</v>
      </c>
      <c r="S28">
        <v>1.5621867254658386</v>
      </c>
      <c r="T28">
        <v>0</v>
      </c>
      <c r="U28">
        <v>50.414132231404963</v>
      </c>
      <c r="V28">
        <v>6.3617514970059883</v>
      </c>
      <c r="W28">
        <v>9.8682557556270076</v>
      </c>
      <c r="X28">
        <v>45.000696522655424</v>
      </c>
      <c r="Y28">
        <v>0</v>
      </c>
      <c r="Z28">
        <v>6.0021000000000013</v>
      </c>
      <c r="AA28">
        <v>0</v>
      </c>
      <c r="AB28">
        <v>5.7259999999999991</v>
      </c>
      <c r="AC28">
        <v>2.9693199999999997</v>
      </c>
      <c r="AD28">
        <v>5.5931400000000009</v>
      </c>
      <c r="AE28">
        <v>15.166195200000001</v>
      </c>
      <c r="AF28">
        <v>2.7224999999999993</v>
      </c>
      <c r="AG28">
        <v>12.35287248</v>
      </c>
      <c r="AH28">
        <v>28.705352000000001</v>
      </c>
      <c r="AI28">
        <v>0</v>
      </c>
      <c r="AJ28">
        <v>0</v>
      </c>
      <c r="AK28">
        <v>15.649860000000002</v>
      </c>
      <c r="AL28">
        <v>0</v>
      </c>
      <c r="AM28">
        <v>0</v>
      </c>
      <c r="AN28">
        <v>0.82259000000000004</v>
      </c>
      <c r="AO28">
        <v>4.0589639999999996</v>
      </c>
      <c r="AP28">
        <v>3.7337524114967033</v>
      </c>
      <c r="AQ28">
        <v>9.5490200000000005</v>
      </c>
      <c r="AR28">
        <v>4.7418000000000005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608.69861045397863</v>
      </c>
      <c r="DN28">
        <v>21.033264129354986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321.98491046652481</v>
      </c>
      <c r="M29">
        <v>28.232092657146065</v>
      </c>
      <c r="N29">
        <v>17.774921135308819</v>
      </c>
      <c r="O29">
        <v>0</v>
      </c>
      <c r="P29">
        <v>31.636862961476726</v>
      </c>
      <c r="Q29">
        <v>0</v>
      </c>
      <c r="R29">
        <v>0</v>
      </c>
      <c r="S29">
        <v>0</v>
      </c>
      <c r="T29">
        <v>0</v>
      </c>
      <c r="U29">
        <v>50.414132231404963</v>
      </c>
      <c r="V29">
        <v>6.3617514970059883</v>
      </c>
      <c r="W29">
        <v>9.8682557556270076</v>
      </c>
      <c r="X29">
        <v>45.000696522655424</v>
      </c>
      <c r="Y29">
        <v>0</v>
      </c>
      <c r="Z29">
        <v>6.0021000000000013</v>
      </c>
      <c r="AA29">
        <v>4.2894005485360651</v>
      </c>
      <c r="AB29">
        <v>5.7259999999999991</v>
      </c>
      <c r="AC29">
        <v>2.9693199999999997</v>
      </c>
      <c r="AD29">
        <v>5.5931400000000009</v>
      </c>
      <c r="AE29">
        <v>15.166195200000001</v>
      </c>
      <c r="AF29">
        <v>2.7224999999999993</v>
      </c>
      <c r="AG29">
        <v>12.35287248</v>
      </c>
      <c r="AH29">
        <v>33.412100000000009</v>
      </c>
      <c r="AI29">
        <v>0</v>
      </c>
      <c r="AJ29">
        <v>0</v>
      </c>
      <c r="AK29">
        <v>15.649860000000002</v>
      </c>
      <c r="AL29">
        <v>0</v>
      </c>
      <c r="AM29">
        <v>0</v>
      </c>
      <c r="AN29">
        <v>0.82259000000000004</v>
      </c>
      <c r="AO29">
        <v>4.0589639999999996</v>
      </c>
      <c r="AP29">
        <v>3.7337524114967033</v>
      </c>
      <c r="AQ29">
        <v>9.5490200000000005</v>
      </c>
      <c r="AR29">
        <v>4.7418000000000005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619.74347795566769</v>
      </c>
      <c r="DN29">
        <v>21.415009911514542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321.98491046652481</v>
      </c>
      <c r="M30">
        <v>28.232092657146065</v>
      </c>
      <c r="N30">
        <v>17.774921135308819</v>
      </c>
      <c r="O30">
        <v>0</v>
      </c>
      <c r="P30">
        <v>31.636862961476726</v>
      </c>
      <c r="Q30">
        <v>0</v>
      </c>
      <c r="R30">
        <v>0</v>
      </c>
      <c r="S30">
        <v>0</v>
      </c>
      <c r="T30">
        <v>0</v>
      </c>
      <c r="U30">
        <v>50.414132231404963</v>
      </c>
      <c r="V30">
        <v>6.3617514970059883</v>
      </c>
      <c r="W30">
        <v>9.8682557556270076</v>
      </c>
      <c r="X30">
        <v>45.000696522655424</v>
      </c>
      <c r="Y30">
        <v>0</v>
      </c>
      <c r="Z30">
        <v>6.0021000000000013</v>
      </c>
      <c r="AA30">
        <v>4.2894005485360651</v>
      </c>
      <c r="AB30">
        <v>5.7259999999999991</v>
      </c>
      <c r="AC30">
        <v>2.9693199999999997</v>
      </c>
      <c r="AD30">
        <v>5.5931400000000009</v>
      </c>
      <c r="AE30">
        <v>15.166195200000001</v>
      </c>
      <c r="AF30">
        <v>2.7224999999999993</v>
      </c>
      <c r="AG30">
        <v>12.35287248</v>
      </c>
      <c r="AH30">
        <v>33.412100000000009</v>
      </c>
      <c r="AI30">
        <v>0</v>
      </c>
      <c r="AJ30">
        <v>0</v>
      </c>
      <c r="AK30">
        <v>15.649860000000002</v>
      </c>
      <c r="AL30">
        <v>0</v>
      </c>
      <c r="AM30">
        <v>0</v>
      </c>
      <c r="AN30">
        <v>0.82259000000000004</v>
      </c>
      <c r="AO30">
        <v>4.0589639999999996</v>
      </c>
      <c r="AP30">
        <v>3.7337524114967033</v>
      </c>
      <c r="AQ30">
        <v>9.5490200000000005</v>
      </c>
      <c r="AR30">
        <v>4.7418000000000005</v>
      </c>
      <c r="AS30">
        <v>3.3015999999999996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619.94293612337515</v>
      </c>
      <c r="DN30">
        <v>21.421901743807137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325.70265610414663</v>
      </c>
      <c r="M31">
        <v>28.232092657146065</v>
      </c>
      <c r="N31">
        <v>17.774921135308819</v>
      </c>
      <c r="O31">
        <v>0</v>
      </c>
      <c r="P31">
        <v>31.636862961476726</v>
      </c>
      <c r="Q31">
        <v>0.68273371153846152</v>
      </c>
      <c r="R31">
        <v>0</v>
      </c>
      <c r="S31">
        <v>0</v>
      </c>
      <c r="T31">
        <v>0</v>
      </c>
      <c r="U31">
        <v>50.414132231404963</v>
      </c>
      <c r="V31">
        <v>6.3617514970059883</v>
      </c>
      <c r="W31">
        <v>9.8682557556270076</v>
      </c>
      <c r="X31">
        <v>45.26129878497791</v>
      </c>
      <c r="Y31">
        <v>0</v>
      </c>
      <c r="Z31">
        <v>6.0021000000000013</v>
      </c>
      <c r="AA31">
        <v>8.6030349984762875</v>
      </c>
      <c r="AB31">
        <v>5.7259999999999991</v>
      </c>
      <c r="AC31">
        <v>2.9693199999999997</v>
      </c>
      <c r="AD31">
        <v>5.5931400000000009</v>
      </c>
      <c r="AE31">
        <v>15.166195200000001</v>
      </c>
      <c r="AF31">
        <v>2.7224999999999993</v>
      </c>
      <c r="AG31">
        <v>12.35287248</v>
      </c>
      <c r="AH31">
        <v>33.412100000000009</v>
      </c>
      <c r="AI31">
        <v>0</v>
      </c>
      <c r="AJ31">
        <v>0</v>
      </c>
      <c r="AK31">
        <v>15.649860000000002</v>
      </c>
      <c r="AL31">
        <v>0</v>
      </c>
      <c r="AM31">
        <v>0</v>
      </c>
      <c r="AN31">
        <v>0.82259000000000004</v>
      </c>
      <c r="AO31">
        <v>4.0589639999999996</v>
      </c>
      <c r="AP31">
        <v>3.7337524114967033</v>
      </c>
      <c r="AQ31">
        <v>4.7745099999999994</v>
      </c>
      <c r="AR31">
        <v>4.7418000000000005</v>
      </c>
      <c r="AS31">
        <v>3.3015999999999996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624.00275784769917</v>
      </c>
      <c r="DN31">
        <v>21.562286080906045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325.70265610414663</v>
      </c>
      <c r="M32">
        <v>28.232092657146065</v>
      </c>
      <c r="N32">
        <v>17.774921135308819</v>
      </c>
      <c r="O32">
        <v>0</v>
      </c>
      <c r="P32">
        <v>31.636862961476726</v>
      </c>
      <c r="Q32">
        <v>0.68273371153846152</v>
      </c>
      <c r="R32">
        <v>0</v>
      </c>
      <c r="S32">
        <v>0</v>
      </c>
      <c r="T32">
        <v>0</v>
      </c>
      <c r="U32">
        <v>50.414132231404963</v>
      </c>
      <c r="V32">
        <v>6.3617514970059883</v>
      </c>
      <c r="W32">
        <v>9.8682557556270076</v>
      </c>
      <c r="X32">
        <v>45.26129878497791</v>
      </c>
      <c r="Y32">
        <v>0</v>
      </c>
      <c r="Z32">
        <v>2.0007000000000006</v>
      </c>
      <c r="AA32">
        <v>8.6030349984762875</v>
      </c>
      <c r="AB32">
        <v>5.7259999999999991</v>
      </c>
      <c r="AC32">
        <v>2.9693199999999997</v>
      </c>
      <c r="AD32">
        <v>5.5931400000000009</v>
      </c>
      <c r="AE32">
        <v>15.166195200000001</v>
      </c>
      <c r="AF32">
        <v>2.7224999999999993</v>
      </c>
      <c r="AG32">
        <v>12.35287248</v>
      </c>
      <c r="AH32">
        <v>33.412100000000009</v>
      </c>
      <c r="AI32">
        <v>0</v>
      </c>
      <c r="AJ32">
        <v>0</v>
      </c>
      <c r="AK32">
        <v>15.649860000000002</v>
      </c>
      <c r="AL32">
        <v>0</v>
      </c>
      <c r="AM32">
        <v>0</v>
      </c>
      <c r="AN32">
        <v>0.82259000000000004</v>
      </c>
      <c r="AO32">
        <v>4.0589639999999996</v>
      </c>
      <c r="AP32">
        <v>3.7337524114967033</v>
      </c>
      <c r="AQ32">
        <v>0</v>
      </c>
      <c r="AR32">
        <v>4.7418000000000005</v>
      </c>
      <c r="AS32">
        <v>9.7859422772821887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621.78772795884265</v>
      </c>
      <c r="DN32">
        <v>21.485748247044761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325.70265610414663</v>
      </c>
      <c r="M33">
        <v>28.232092657146065</v>
      </c>
      <c r="N33">
        <v>17.774921135308819</v>
      </c>
      <c r="O33">
        <v>0</v>
      </c>
      <c r="P33">
        <v>31.636862961476726</v>
      </c>
      <c r="Q33">
        <v>0.71415143570868211</v>
      </c>
      <c r="R33">
        <v>0</v>
      </c>
      <c r="S33">
        <v>0</v>
      </c>
      <c r="T33">
        <v>0</v>
      </c>
      <c r="U33">
        <v>50.414132231404963</v>
      </c>
      <c r="V33">
        <v>6.3617514970059883</v>
      </c>
      <c r="W33">
        <v>9.8682557556270076</v>
      </c>
      <c r="X33">
        <v>45.26129878497791</v>
      </c>
      <c r="Y33">
        <v>0</v>
      </c>
      <c r="Z33">
        <v>2.0007000000000006</v>
      </c>
      <c r="AA33">
        <v>8.6030349984762875</v>
      </c>
      <c r="AB33">
        <v>5.7259999999999991</v>
      </c>
      <c r="AC33">
        <v>2.9693199999999997</v>
      </c>
      <c r="AD33">
        <v>5.5931400000000009</v>
      </c>
      <c r="AE33">
        <v>15.166195200000001</v>
      </c>
      <c r="AF33">
        <v>2.7224999999999993</v>
      </c>
      <c r="AG33">
        <v>12.35287248</v>
      </c>
      <c r="AH33">
        <v>28.705352000000001</v>
      </c>
      <c r="AI33">
        <v>0</v>
      </c>
      <c r="AJ33">
        <v>0</v>
      </c>
      <c r="AK33">
        <v>15.649860000000002</v>
      </c>
      <c r="AL33">
        <v>0</v>
      </c>
      <c r="AM33">
        <v>0</v>
      </c>
      <c r="AN33">
        <v>0.82259000000000004</v>
      </c>
      <c r="AO33">
        <v>4.0589639999999996</v>
      </c>
      <c r="AP33">
        <v>3.7337524114967033</v>
      </c>
      <c r="AQ33">
        <v>0</v>
      </c>
      <c r="AR33">
        <v>14.902800000000003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627.09017639401657</v>
      </c>
      <c r="DN33">
        <v>21.668969536040962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328.35924439311901</v>
      </c>
      <c r="M34">
        <v>28.232092657146065</v>
      </c>
      <c r="N34">
        <v>17.774921135308819</v>
      </c>
      <c r="O34">
        <v>0</v>
      </c>
      <c r="P34">
        <v>31.636862961476726</v>
      </c>
      <c r="Q34">
        <v>0.80769338536098612</v>
      </c>
      <c r="R34">
        <v>0</v>
      </c>
      <c r="S34">
        <v>0</v>
      </c>
      <c r="T34">
        <v>0</v>
      </c>
      <c r="U34">
        <v>50.414132231404963</v>
      </c>
      <c r="V34">
        <v>6.3617514970059883</v>
      </c>
      <c r="W34">
        <v>9.8682557556270076</v>
      </c>
      <c r="X34">
        <v>45.26129878497791</v>
      </c>
      <c r="Y34">
        <v>0</v>
      </c>
      <c r="Z34">
        <v>2.0007000000000006</v>
      </c>
      <c r="AA34">
        <v>8.6030349984762875</v>
      </c>
      <c r="AB34">
        <v>5.7259999999999991</v>
      </c>
      <c r="AC34">
        <v>2.9693199999999997</v>
      </c>
      <c r="AD34">
        <v>5.5931400000000009</v>
      </c>
      <c r="AE34">
        <v>15.166195200000001</v>
      </c>
      <c r="AF34">
        <v>2.7224999999999993</v>
      </c>
      <c r="AG34">
        <v>12.35287248</v>
      </c>
      <c r="AH34">
        <v>26.148600000000005</v>
      </c>
      <c r="AI34">
        <v>0</v>
      </c>
      <c r="AJ34">
        <v>0</v>
      </c>
      <c r="AK34">
        <v>15.649860000000002</v>
      </c>
      <c r="AL34">
        <v>0</v>
      </c>
      <c r="AM34">
        <v>0</v>
      </c>
      <c r="AN34">
        <v>0.82259000000000004</v>
      </c>
      <c r="AO34">
        <v>4.0589639999999996</v>
      </c>
      <c r="AP34">
        <v>3.7337524114967033</v>
      </c>
      <c r="AQ34">
        <v>0</v>
      </c>
      <c r="AR34">
        <v>14.902800000000003</v>
      </c>
      <c r="AS34">
        <v>9.7859422772821887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627.27709578670454</v>
      </c>
      <c r="DN34">
        <v>21.67542838197781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328.98770376668602</v>
      </c>
      <c r="M35">
        <v>28.232092657146065</v>
      </c>
      <c r="N35">
        <v>17.774921135308819</v>
      </c>
      <c r="O35">
        <v>0</v>
      </c>
      <c r="P35">
        <v>31.636862961476726</v>
      </c>
      <c r="Q35">
        <v>3.6308237727272723</v>
      </c>
      <c r="R35">
        <v>0</v>
      </c>
      <c r="S35">
        <v>3.96240914091273</v>
      </c>
      <c r="T35">
        <v>0</v>
      </c>
      <c r="U35">
        <v>50.414132231404963</v>
      </c>
      <c r="V35">
        <v>0</v>
      </c>
      <c r="W35">
        <v>4.7894101269771525</v>
      </c>
      <c r="X35">
        <v>15.044344755739292</v>
      </c>
      <c r="Y35">
        <v>0</v>
      </c>
      <c r="Z35">
        <v>2.0007000000000006</v>
      </c>
      <c r="AA35">
        <v>4.2894005485360651</v>
      </c>
      <c r="AB35">
        <v>5.7259999999999991</v>
      </c>
      <c r="AC35">
        <v>2.9693199999999997</v>
      </c>
      <c r="AD35">
        <v>5.5931400000000009</v>
      </c>
      <c r="AE35">
        <v>15.166195200000001</v>
      </c>
      <c r="AF35">
        <v>2.7224999999999993</v>
      </c>
      <c r="AG35">
        <v>12.35287248</v>
      </c>
      <c r="AH35">
        <v>18.885099999999998</v>
      </c>
      <c r="AI35">
        <v>0.97650000000000015</v>
      </c>
      <c r="AJ35">
        <v>0</v>
      </c>
      <c r="AK35">
        <v>15.649860000000002</v>
      </c>
      <c r="AL35">
        <v>0</v>
      </c>
      <c r="AM35">
        <v>0</v>
      </c>
      <c r="AN35">
        <v>0.82259000000000004</v>
      </c>
      <c r="AO35">
        <v>4.0589639999999996</v>
      </c>
      <c r="AP35">
        <v>3.7337524114967033</v>
      </c>
      <c r="AQ35">
        <v>0</v>
      </c>
      <c r="AR35">
        <v>4.7418000000000005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574.10917964247733</v>
      </c>
      <c r="DN35">
        <v>19.838157823216321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328.98770376668602</v>
      </c>
      <c r="M36">
        <v>28.232092657146065</v>
      </c>
      <c r="N36">
        <v>17.774921135308819</v>
      </c>
      <c r="O36">
        <v>0</v>
      </c>
      <c r="P36">
        <v>31.636862961476726</v>
      </c>
      <c r="Q36">
        <v>3.6308237727272723</v>
      </c>
      <c r="R36">
        <v>0</v>
      </c>
      <c r="S36">
        <v>3.96240914091273</v>
      </c>
      <c r="T36">
        <v>0</v>
      </c>
      <c r="U36">
        <v>50.414132231404963</v>
      </c>
      <c r="V36">
        <v>0</v>
      </c>
      <c r="W36">
        <v>1.9963598663926008</v>
      </c>
      <c r="X36">
        <v>15.001615052055763</v>
      </c>
      <c r="Y36">
        <v>0</v>
      </c>
      <c r="Z36">
        <v>2.0007000000000006</v>
      </c>
      <c r="AA36">
        <v>0</v>
      </c>
      <c r="AB36">
        <v>5.7259999999999991</v>
      </c>
      <c r="AC36">
        <v>2.9693199999999997</v>
      </c>
      <c r="AD36">
        <v>5.5931400000000009</v>
      </c>
      <c r="AE36">
        <v>15.166195200000001</v>
      </c>
      <c r="AF36">
        <v>2.7224999999999993</v>
      </c>
      <c r="AG36">
        <v>12.35287248</v>
      </c>
      <c r="AH36">
        <v>13.945920000000003</v>
      </c>
      <c r="AI36">
        <v>2.3435999999999999</v>
      </c>
      <c r="AJ36">
        <v>0</v>
      </c>
      <c r="AK36">
        <v>15.649860000000002</v>
      </c>
      <c r="AL36">
        <v>0</v>
      </c>
      <c r="AM36">
        <v>0</v>
      </c>
      <c r="AN36">
        <v>0.82259000000000004</v>
      </c>
      <c r="AO36">
        <v>4.0589639999999996</v>
      </c>
      <c r="AP36">
        <v>3.7337524114967033</v>
      </c>
      <c r="AQ36">
        <v>0</v>
      </c>
      <c r="AR36">
        <v>4.4031000000000011</v>
      </c>
      <c r="AS36">
        <v>9.7859422772821887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563.44191749714116</v>
      </c>
      <c r="DN36">
        <v>19.469459455748403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328.98770376668602</v>
      </c>
      <c r="M37">
        <v>28.232092657146065</v>
      </c>
      <c r="N37">
        <v>17.774921135308819</v>
      </c>
      <c r="O37">
        <v>0</v>
      </c>
      <c r="P37">
        <v>31.636862961476726</v>
      </c>
      <c r="Q37">
        <v>3.6308237727272723</v>
      </c>
      <c r="R37">
        <v>0</v>
      </c>
      <c r="S37">
        <v>3.96240914091273</v>
      </c>
      <c r="T37">
        <v>0</v>
      </c>
      <c r="U37">
        <v>50.414132231404963</v>
      </c>
      <c r="V37">
        <v>0</v>
      </c>
      <c r="W37">
        <v>1.9963598663926008</v>
      </c>
      <c r="X37">
        <v>15.001615052055763</v>
      </c>
      <c r="Y37">
        <v>0</v>
      </c>
      <c r="Z37">
        <v>2.0007000000000006</v>
      </c>
      <c r="AA37">
        <v>0</v>
      </c>
      <c r="AB37">
        <v>5.7259999999999991</v>
      </c>
      <c r="AC37">
        <v>0</v>
      </c>
      <c r="AD37">
        <v>5.5931400000000009</v>
      </c>
      <c r="AE37">
        <v>15.166195200000001</v>
      </c>
      <c r="AF37">
        <v>2.7224999999999993</v>
      </c>
      <c r="AG37">
        <v>12.35287248</v>
      </c>
      <c r="AH37">
        <v>13.945920000000003</v>
      </c>
      <c r="AI37">
        <v>15.050599200000002</v>
      </c>
      <c r="AJ37">
        <v>0</v>
      </c>
      <c r="AK37">
        <v>15.649860000000002</v>
      </c>
      <c r="AL37">
        <v>0</v>
      </c>
      <c r="AM37">
        <v>0</v>
      </c>
      <c r="AN37">
        <v>0.82259000000000004</v>
      </c>
      <c r="AO37">
        <v>4.0589639999999996</v>
      </c>
      <c r="AP37">
        <v>3.7337524114967033</v>
      </c>
      <c r="AQ37">
        <v>0</v>
      </c>
      <c r="AR37">
        <v>4.4031000000000011</v>
      </c>
      <c r="AS37">
        <v>9.7859422772821887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572.85435828132586</v>
      </c>
      <c r="DN37">
        <v>19.794697871563702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328.98770376668602</v>
      </c>
      <c r="M38">
        <v>28.232092657146065</v>
      </c>
      <c r="N38">
        <v>17.774921135308819</v>
      </c>
      <c r="O38">
        <v>0</v>
      </c>
      <c r="P38">
        <v>31.636862961476726</v>
      </c>
      <c r="Q38">
        <v>3.6308237727272723</v>
      </c>
      <c r="R38">
        <v>0</v>
      </c>
      <c r="S38">
        <v>3.96240914091273</v>
      </c>
      <c r="T38">
        <v>0</v>
      </c>
      <c r="U38">
        <v>50.414132231404963</v>
      </c>
      <c r="V38">
        <v>0</v>
      </c>
      <c r="W38">
        <v>1.9963598663926008</v>
      </c>
      <c r="X38">
        <v>15.001615052055763</v>
      </c>
      <c r="Y38">
        <v>0</v>
      </c>
      <c r="Z38">
        <v>2.0007000000000006</v>
      </c>
      <c r="AA38">
        <v>0</v>
      </c>
      <c r="AB38">
        <v>5.7259999999999991</v>
      </c>
      <c r="AC38">
        <v>0</v>
      </c>
      <c r="AD38">
        <v>5.5931400000000009</v>
      </c>
      <c r="AE38">
        <v>15.166195200000001</v>
      </c>
      <c r="AF38">
        <v>2.7224999999999993</v>
      </c>
      <c r="AG38">
        <v>12.35287248</v>
      </c>
      <c r="AH38">
        <v>13.945920000000003</v>
      </c>
      <c r="AI38">
        <v>15.050599200000002</v>
      </c>
      <c r="AJ38">
        <v>0</v>
      </c>
      <c r="AK38">
        <v>15.649860000000002</v>
      </c>
      <c r="AL38">
        <v>0</v>
      </c>
      <c r="AM38">
        <v>0</v>
      </c>
      <c r="AN38">
        <v>0.82259000000000004</v>
      </c>
      <c r="AO38">
        <v>4.0589639999999996</v>
      </c>
      <c r="AP38">
        <v>3.7337524114967033</v>
      </c>
      <c r="AQ38">
        <v>0</v>
      </c>
      <c r="AR38">
        <v>4.4031000000000011</v>
      </c>
      <c r="AS38">
        <v>4.1269999999999998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567.38442475010368</v>
      </c>
      <c r="DN38">
        <v>19.605689125503638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328.98608088098018</v>
      </c>
      <c r="M39">
        <v>28.232092657146065</v>
      </c>
      <c r="N39">
        <v>17.774921135308819</v>
      </c>
      <c r="O39">
        <v>0</v>
      </c>
      <c r="P39">
        <v>31.636862961476726</v>
      </c>
      <c r="Q39">
        <v>0</v>
      </c>
      <c r="R39">
        <v>0</v>
      </c>
      <c r="S39">
        <v>1.1382127912087912</v>
      </c>
      <c r="T39">
        <v>0</v>
      </c>
      <c r="U39">
        <v>50.414132231404963</v>
      </c>
      <c r="V39">
        <v>0</v>
      </c>
      <c r="W39">
        <v>1.9963598663926008</v>
      </c>
      <c r="X39">
        <v>15.001615052055763</v>
      </c>
      <c r="Y39">
        <v>0</v>
      </c>
      <c r="Z39">
        <v>2.0007000000000006</v>
      </c>
      <c r="AA39">
        <v>0</v>
      </c>
      <c r="AB39">
        <v>2.8630000000000004</v>
      </c>
      <c r="AC39">
        <v>0</v>
      </c>
      <c r="AD39">
        <v>5.5931400000000009</v>
      </c>
      <c r="AE39">
        <v>15.166195200000001</v>
      </c>
      <c r="AF39">
        <v>2.7224999999999993</v>
      </c>
      <c r="AG39">
        <v>12.35287248</v>
      </c>
      <c r="AH39">
        <v>13.945920000000003</v>
      </c>
      <c r="AI39">
        <v>15.050599200000002</v>
      </c>
      <c r="AJ39">
        <v>0</v>
      </c>
      <c r="AK39">
        <v>15.649860000000002</v>
      </c>
      <c r="AL39">
        <v>0</v>
      </c>
      <c r="AM39">
        <v>0</v>
      </c>
      <c r="AN39">
        <v>0.82259000000000004</v>
      </c>
      <c r="AO39">
        <v>4.0589639999999996</v>
      </c>
      <c r="AP39">
        <v>3.7337524114967033</v>
      </c>
      <c r="AQ39">
        <v>0</v>
      </c>
      <c r="AR39">
        <v>4.0644000000000009</v>
      </c>
      <c r="AS39">
        <v>4.1269999999999998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558.04867094040299</v>
      </c>
      <c r="DN39">
        <v>19.283099927067411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328.98608088098018</v>
      </c>
      <c r="M40">
        <v>28.232092657146065</v>
      </c>
      <c r="N40">
        <v>17.774921135308819</v>
      </c>
      <c r="O40">
        <v>0</v>
      </c>
      <c r="P40">
        <v>31.636862961476726</v>
      </c>
      <c r="Q40">
        <v>0</v>
      </c>
      <c r="R40">
        <v>0</v>
      </c>
      <c r="S40">
        <v>1.1382127912087912</v>
      </c>
      <c r="T40">
        <v>0</v>
      </c>
      <c r="U40">
        <v>50.414132231404963</v>
      </c>
      <c r="V40">
        <v>0</v>
      </c>
      <c r="W40">
        <v>1.9963598663926008</v>
      </c>
      <c r="X40">
        <v>15.001615052055763</v>
      </c>
      <c r="Y40">
        <v>0</v>
      </c>
      <c r="Z40">
        <v>2.0007000000000006</v>
      </c>
      <c r="AA40">
        <v>0</v>
      </c>
      <c r="AB40">
        <v>2.8630000000000004</v>
      </c>
      <c r="AC40">
        <v>0</v>
      </c>
      <c r="AD40">
        <v>5.5931400000000009</v>
      </c>
      <c r="AE40">
        <v>15.166195200000001</v>
      </c>
      <c r="AF40">
        <v>2.7224999999999993</v>
      </c>
      <c r="AG40">
        <v>12.35287248</v>
      </c>
      <c r="AH40">
        <v>13.945920000000003</v>
      </c>
      <c r="AI40">
        <v>15.050599200000002</v>
      </c>
      <c r="AJ40">
        <v>0</v>
      </c>
      <c r="AK40">
        <v>15.649860000000002</v>
      </c>
      <c r="AL40">
        <v>0</v>
      </c>
      <c r="AM40">
        <v>0</v>
      </c>
      <c r="AN40">
        <v>0.82259000000000004</v>
      </c>
      <c r="AO40">
        <v>4.0589639999999996</v>
      </c>
      <c r="AP40">
        <v>3.7337524114967033</v>
      </c>
      <c r="AQ40">
        <v>0</v>
      </c>
      <c r="AR40">
        <v>4.0644000000000009</v>
      </c>
      <c r="AS40">
        <v>4.1269999999999998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558.04867094040299</v>
      </c>
      <c r="DN40">
        <v>19.283099927067411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328.98770376668602</v>
      </c>
      <c r="M41">
        <v>28.232092657146065</v>
      </c>
      <c r="N41">
        <v>17.774921135308819</v>
      </c>
      <c r="O41">
        <v>0</v>
      </c>
      <c r="P41">
        <v>31.636862961476726</v>
      </c>
      <c r="Q41">
        <v>3.6326668295454545</v>
      </c>
      <c r="R41">
        <v>0</v>
      </c>
      <c r="S41">
        <v>4.190409606358819</v>
      </c>
      <c r="T41">
        <v>0</v>
      </c>
      <c r="U41">
        <v>50.414132231404963</v>
      </c>
      <c r="V41">
        <v>0</v>
      </c>
      <c r="W41">
        <v>1.9963598663926008</v>
      </c>
      <c r="X41">
        <v>15.001615052055763</v>
      </c>
      <c r="Y41">
        <v>0</v>
      </c>
      <c r="Z41">
        <v>2.0007000000000006</v>
      </c>
      <c r="AA41">
        <v>0</v>
      </c>
      <c r="AB41">
        <v>2.8630000000000004</v>
      </c>
      <c r="AC41">
        <v>0</v>
      </c>
      <c r="AD41">
        <v>5.5931400000000009</v>
      </c>
      <c r="AE41">
        <v>15.166195200000001</v>
      </c>
      <c r="AF41">
        <v>2.7224999999999993</v>
      </c>
      <c r="AG41">
        <v>12.35287248</v>
      </c>
      <c r="AH41">
        <v>13.945920000000003</v>
      </c>
      <c r="AI41">
        <v>15.050599200000002</v>
      </c>
      <c r="AJ41">
        <v>0</v>
      </c>
      <c r="AK41">
        <v>15.649860000000002</v>
      </c>
      <c r="AL41">
        <v>0</v>
      </c>
      <c r="AM41">
        <v>0</v>
      </c>
      <c r="AN41">
        <v>0.82259000000000004</v>
      </c>
      <c r="AO41">
        <v>4.0589639999999996</v>
      </c>
      <c r="AP41">
        <v>3.7337524114967033</v>
      </c>
      <c r="AQ41">
        <v>0</v>
      </c>
      <c r="AR41">
        <v>4.0644000000000009</v>
      </c>
      <c r="AS41">
        <v>3.507950000000001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563.91345531332888</v>
      </c>
      <c r="DN41">
        <v>19.485752084542824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328.98770376668602</v>
      </c>
      <c r="M42">
        <v>28.232092657146065</v>
      </c>
      <c r="N42">
        <v>17.774921135308819</v>
      </c>
      <c r="O42">
        <v>0</v>
      </c>
      <c r="P42">
        <v>31.636862961476726</v>
      </c>
      <c r="Q42">
        <v>3.6326668295454545</v>
      </c>
      <c r="R42">
        <v>0</v>
      </c>
      <c r="S42">
        <v>4.190409606358819</v>
      </c>
      <c r="T42">
        <v>0</v>
      </c>
      <c r="U42">
        <v>50.414132231404963</v>
      </c>
      <c r="V42">
        <v>0</v>
      </c>
      <c r="W42">
        <v>9.8673626154414471</v>
      </c>
      <c r="X42">
        <v>45.26129878497791</v>
      </c>
      <c r="Y42">
        <v>0</v>
      </c>
      <c r="Z42">
        <v>2.0007000000000006</v>
      </c>
      <c r="AA42">
        <v>0</v>
      </c>
      <c r="AB42">
        <v>2.8630000000000004</v>
      </c>
      <c r="AC42">
        <v>0</v>
      </c>
      <c r="AD42">
        <v>5.5931400000000009</v>
      </c>
      <c r="AE42">
        <v>15.166195200000001</v>
      </c>
      <c r="AF42">
        <v>2.7224999999999993</v>
      </c>
      <c r="AG42">
        <v>12.35287248</v>
      </c>
      <c r="AH42">
        <v>13.945920000000003</v>
      </c>
      <c r="AI42">
        <v>10.033732800000001</v>
      </c>
      <c r="AJ42">
        <v>0</v>
      </c>
      <c r="AK42">
        <v>15.649860000000002</v>
      </c>
      <c r="AL42">
        <v>0</v>
      </c>
      <c r="AM42">
        <v>0</v>
      </c>
      <c r="AN42">
        <v>0.82259000000000004</v>
      </c>
      <c r="AO42">
        <v>4.0589639999999996</v>
      </c>
      <c r="AP42">
        <v>3.7337524114967033</v>
      </c>
      <c r="AQ42">
        <v>0</v>
      </c>
      <c r="AR42">
        <v>14.902800000000003</v>
      </c>
      <c r="AS42">
        <v>3.507950000000001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606.39767112403206</v>
      </c>
      <c r="DN42">
        <v>20.953756355810665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9.4142793002778173</v>
      </c>
      <c r="L43">
        <v>328.98770376668602</v>
      </c>
      <c r="M43">
        <v>28.232092657146065</v>
      </c>
      <c r="N43">
        <v>17.774921135308819</v>
      </c>
      <c r="O43">
        <v>0</v>
      </c>
      <c r="P43">
        <v>31.636862961476726</v>
      </c>
      <c r="Q43">
        <v>1.861931659090909</v>
      </c>
      <c r="R43">
        <v>13.010938717876305</v>
      </c>
      <c r="S43">
        <v>4.190409606358819</v>
      </c>
      <c r="T43">
        <v>0</v>
      </c>
      <c r="U43">
        <v>50.414132231404963</v>
      </c>
      <c r="V43">
        <v>6.3616916387959872</v>
      </c>
      <c r="W43">
        <v>9.8673626154414471</v>
      </c>
      <c r="X43">
        <v>45.26129878497791</v>
      </c>
      <c r="Y43">
        <v>0</v>
      </c>
      <c r="Z43">
        <v>0</v>
      </c>
      <c r="AA43">
        <v>0</v>
      </c>
      <c r="AB43">
        <v>2.8630000000000004</v>
      </c>
      <c r="AC43">
        <v>0</v>
      </c>
      <c r="AD43">
        <v>5.5931400000000009</v>
      </c>
      <c r="AE43">
        <v>15.166195200000001</v>
      </c>
      <c r="AF43">
        <v>2.7224999999999993</v>
      </c>
      <c r="AG43">
        <v>12.35287248</v>
      </c>
      <c r="AH43">
        <v>13.945920000000003</v>
      </c>
      <c r="AI43">
        <v>2.3435999999999999</v>
      </c>
      <c r="AJ43">
        <v>0</v>
      </c>
      <c r="AK43">
        <v>15.649860000000002</v>
      </c>
      <c r="AL43">
        <v>0</v>
      </c>
      <c r="AM43">
        <v>0</v>
      </c>
      <c r="AN43">
        <v>0.82259000000000004</v>
      </c>
      <c r="AO43">
        <v>3.4275696000000004</v>
      </c>
      <c r="AP43">
        <v>3.7337524114967033</v>
      </c>
      <c r="AQ43">
        <v>0</v>
      </c>
      <c r="AR43">
        <v>4.0644000000000009</v>
      </c>
      <c r="AS43">
        <v>3.507950000000001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612.05764305134244</v>
      </c>
      <c r="DN43">
        <v>21.14933171499586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9.4142793002778173</v>
      </c>
      <c r="L44">
        <v>328.98770376668602</v>
      </c>
      <c r="M44">
        <v>28.232092657146065</v>
      </c>
      <c r="N44">
        <v>17.774921135308819</v>
      </c>
      <c r="O44">
        <v>0</v>
      </c>
      <c r="P44">
        <v>31.636862961476726</v>
      </c>
      <c r="Q44">
        <v>1.861931659090909</v>
      </c>
      <c r="R44">
        <v>13.010938717876305</v>
      </c>
      <c r="S44">
        <v>4.190409606358819</v>
      </c>
      <c r="T44">
        <v>0</v>
      </c>
      <c r="U44">
        <v>50.414132231404963</v>
      </c>
      <c r="V44">
        <v>6.3616916387959872</v>
      </c>
      <c r="W44">
        <v>9.8673626154414471</v>
      </c>
      <c r="X44">
        <v>45.26129878497791</v>
      </c>
      <c r="Y44">
        <v>0</v>
      </c>
      <c r="Z44">
        <v>0</v>
      </c>
      <c r="AA44">
        <v>0</v>
      </c>
      <c r="AB44">
        <v>2.8630000000000004</v>
      </c>
      <c r="AC44">
        <v>0</v>
      </c>
      <c r="AD44">
        <v>5.5931400000000009</v>
      </c>
      <c r="AE44">
        <v>15.166195200000001</v>
      </c>
      <c r="AF44">
        <v>2.7224999999999993</v>
      </c>
      <c r="AG44">
        <v>12.35287248</v>
      </c>
      <c r="AH44">
        <v>13.945920000000003</v>
      </c>
      <c r="AI44">
        <v>0.97650000000000015</v>
      </c>
      <c r="AJ44">
        <v>0</v>
      </c>
      <c r="AK44">
        <v>15.649860000000002</v>
      </c>
      <c r="AL44">
        <v>0</v>
      </c>
      <c r="AM44">
        <v>0</v>
      </c>
      <c r="AN44">
        <v>0.82259000000000004</v>
      </c>
      <c r="AO44">
        <v>3.4275696000000004</v>
      </c>
      <c r="AP44">
        <v>3.7337524114967033</v>
      </c>
      <c r="AQ44">
        <v>0</v>
      </c>
      <c r="AR44">
        <v>4.0644000000000009</v>
      </c>
      <c r="AS44">
        <v>3.507950000000001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610.73620397655839</v>
      </c>
      <c r="DN44">
        <v>21.103670789779834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328.98770376668602</v>
      </c>
      <c r="M45">
        <v>28.232092657146065</v>
      </c>
      <c r="N45">
        <v>17.774921135308819</v>
      </c>
      <c r="O45">
        <v>0</v>
      </c>
      <c r="P45">
        <v>31.636862961476726</v>
      </c>
      <c r="Q45">
        <v>1.861931659090909</v>
      </c>
      <c r="R45">
        <v>0</v>
      </c>
      <c r="S45">
        <v>4.190409606358819</v>
      </c>
      <c r="T45">
        <v>0</v>
      </c>
      <c r="U45">
        <v>50.414132231404963</v>
      </c>
      <c r="V45">
        <v>6.3616916387959872</v>
      </c>
      <c r="W45">
        <v>9.8673626154414471</v>
      </c>
      <c r="X45">
        <v>45.26129878497791</v>
      </c>
      <c r="Y45">
        <v>0</v>
      </c>
      <c r="Z45">
        <v>0</v>
      </c>
      <c r="AA45">
        <v>0</v>
      </c>
      <c r="AB45">
        <v>2.8630000000000004</v>
      </c>
      <c r="AC45">
        <v>0</v>
      </c>
      <c r="AD45">
        <v>5.5931400000000009</v>
      </c>
      <c r="AE45">
        <v>15.166195200000001</v>
      </c>
      <c r="AF45">
        <v>2.7224999999999993</v>
      </c>
      <c r="AG45">
        <v>12.35287248</v>
      </c>
      <c r="AH45">
        <v>13.945920000000003</v>
      </c>
      <c r="AI45">
        <v>0</v>
      </c>
      <c r="AJ45">
        <v>0</v>
      </c>
      <c r="AK45">
        <v>15.649860000000002</v>
      </c>
      <c r="AL45">
        <v>0</v>
      </c>
      <c r="AM45">
        <v>0</v>
      </c>
      <c r="AN45">
        <v>0.82259000000000004</v>
      </c>
      <c r="AO45">
        <v>3.4275696000000004</v>
      </c>
      <c r="AP45">
        <v>3.7337524114967033</v>
      </c>
      <c r="AQ45">
        <v>0</v>
      </c>
      <c r="AR45">
        <v>4.0644000000000009</v>
      </c>
      <c r="AS45">
        <v>3.507950000000001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588.11610341700396</v>
      </c>
      <c r="DN45">
        <v>20.3220533311802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328.98770376668602</v>
      </c>
      <c r="M46">
        <v>28.232092657146065</v>
      </c>
      <c r="N46">
        <v>17.774921135308819</v>
      </c>
      <c r="O46">
        <v>0</v>
      </c>
      <c r="P46">
        <v>31.636862961476726</v>
      </c>
      <c r="Q46">
        <v>1.861931659090909</v>
      </c>
      <c r="R46">
        <v>0</v>
      </c>
      <c r="S46">
        <v>4.190409606358819</v>
      </c>
      <c r="T46">
        <v>0</v>
      </c>
      <c r="U46">
        <v>50.414132231404963</v>
      </c>
      <c r="V46">
        <v>6.3616916387959872</v>
      </c>
      <c r="W46">
        <v>9.8673626154414471</v>
      </c>
      <c r="X46">
        <v>45.26129878497791</v>
      </c>
      <c r="Y46">
        <v>0</v>
      </c>
      <c r="Z46">
        <v>0</v>
      </c>
      <c r="AA46">
        <v>0</v>
      </c>
      <c r="AB46">
        <v>2.8630000000000004</v>
      </c>
      <c r="AC46">
        <v>0</v>
      </c>
      <c r="AD46">
        <v>5.5931400000000009</v>
      </c>
      <c r="AE46">
        <v>15.166195200000001</v>
      </c>
      <c r="AF46">
        <v>2.7224999999999993</v>
      </c>
      <c r="AG46">
        <v>12.35287248</v>
      </c>
      <c r="AH46">
        <v>13.945920000000003</v>
      </c>
      <c r="AI46">
        <v>0</v>
      </c>
      <c r="AJ46">
        <v>0</v>
      </c>
      <c r="AK46">
        <v>15.649860000000002</v>
      </c>
      <c r="AL46">
        <v>0</v>
      </c>
      <c r="AM46">
        <v>0</v>
      </c>
      <c r="AN46">
        <v>0.82259000000000004</v>
      </c>
      <c r="AO46">
        <v>3.4275696000000004</v>
      </c>
      <c r="AP46">
        <v>3.7337524114967033</v>
      </c>
      <c r="AQ46">
        <v>0</v>
      </c>
      <c r="AR46">
        <v>4.0644000000000009</v>
      </c>
      <c r="AS46">
        <v>3.507950000000001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588.11610341700396</v>
      </c>
      <c r="DN46">
        <v>20.3220533311802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328.98770376668602</v>
      </c>
      <c r="M47">
        <v>28.232092657146065</v>
      </c>
      <c r="N47">
        <v>17.774921135308819</v>
      </c>
      <c r="O47">
        <v>0</v>
      </c>
      <c r="P47">
        <v>31.636862961476726</v>
      </c>
      <c r="Q47">
        <v>1.861931659090909</v>
      </c>
      <c r="R47">
        <v>0</v>
      </c>
      <c r="S47">
        <v>4.190409606358819</v>
      </c>
      <c r="T47">
        <v>0</v>
      </c>
      <c r="U47">
        <v>50.414132231404963</v>
      </c>
      <c r="V47">
        <v>6.3616916387959872</v>
      </c>
      <c r="W47">
        <v>9.8673626154414471</v>
      </c>
      <c r="X47">
        <v>45.26129878497791</v>
      </c>
      <c r="Y47">
        <v>0</v>
      </c>
      <c r="Z47">
        <v>0</v>
      </c>
      <c r="AA47">
        <v>0</v>
      </c>
      <c r="AB47">
        <v>2.8630000000000004</v>
      </c>
      <c r="AC47">
        <v>0</v>
      </c>
      <c r="AD47">
        <v>5.5931400000000009</v>
      </c>
      <c r="AE47">
        <v>15.166195200000001</v>
      </c>
      <c r="AF47">
        <v>2.7224999999999993</v>
      </c>
      <c r="AG47">
        <v>12.35287248</v>
      </c>
      <c r="AH47">
        <v>13.945920000000003</v>
      </c>
      <c r="AI47">
        <v>0</v>
      </c>
      <c r="AJ47">
        <v>0</v>
      </c>
      <c r="AK47">
        <v>15.649860000000002</v>
      </c>
      <c r="AL47">
        <v>0</v>
      </c>
      <c r="AM47">
        <v>0</v>
      </c>
      <c r="AN47">
        <v>0.82259000000000004</v>
      </c>
      <c r="AO47">
        <v>3.4275696000000004</v>
      </c>
      <c r="AP47">
        <v>3.7337524114967033</v>
      </c>
      <c r="AQ47">
        <v>0</v>
      </c>
      <c r="AR47">
        <v>4.0644000000000009</v>
      </c>
      <c r="AS47">
        <v>3.507950000000001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588.11610341700396</v>
      </c>
      <c r="DN47">
        <v>20.3220533311802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328.98770376668602</v>
      </c>
      <c r="M48">
        <v>28.232092657146065</v>
      </c>
      <c r="N48">
        <v>17.774921135308819</v>
      </c>
      <c r="O48">
        <v>0</v>
      </c>
      <c r="P48">
        <v>31.636862961476726</v>
      </c>
      <c r="Q48">
        <v>1.861931659090909</v>
      </c>
      <c r="R48">
        <v>0</v>
      </c>
      <c r="S48">
        <v>4.190409606358819</v>
      </c>
      <c r="T48">
        <v>0</v>
      </c>
      <c r="U48">
        <v>50.414132231404963</v>
      </c>
      <c r="V48">
        <v>6.3616916387959872</v>
      </c>
      <c r="W48">
        <v>9.8673626154414471</v>
      </c>
      <c r="X48">
        <v>45.26129878497791</v>
      </c>
      <c r="Y48">
        <v>0</v>
      </c>
      <c r="Z48">
        <v>0</v>
      </c>
      <c r="AA48">
        <v>0</v>
      </c>
      <c r="AB48">
        <v>2.8630000000000004</v>
      </c>
      <c r="AC48">
        <v>0</v>
      </c>
      <c r="AD48">
        <v>5.5931400000000009</v>
      </c>
      <c r="AE48">
        <v>15.166195200000001</v>
      </c>
      <c r="AF48">
        <v>2.7224999999999993</v>
      </c>
      <c r="AG48">
        <v>12.35287248</v>
      </c>
      <c r="AH48">
        <v>13.945920000000003</v>
      </c>
      <c r="AI48">
        <v>0</v>
      </c>
      <c r="AJ48">
        <v>0</v>
      </c>
      <c r="AK48">
        <v>15.649860000000002</v>
      </c>
      <c r="AL48">
        <v>0</v>
      </c>
      <c r="AM48">
        <v>0</v>
      </c>
      <c r="AN48">
        <v>0.82259000000000004</v>
      </c>
      <c r="AO48">
        <v>3.4275696000000004</v>
      </c>
      <c r="AP48">
        <v>3.7337524114967033</v>
      </c>
      <c r="AQ48">
        <v>0</v>
      </c>
      <c r="AR48">
        <v>4.0644000000000009</v>
      </c>
      <c r="AS48">
        <v>3.507950000000001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588.11610341700396</v>
      </c>
      <c r="DN48">
        <v>20.3220533311802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328.98610613541632</v>
      </c>
      <c r="M49">
        <v>28.232092657146065</v>
      </c>
      <c r="N49">
        <v>17.774921135308819</v>
      </c>
      <c r="O49">
        <v>0</v>
      </c>
      <c r="P49">
        <v>31.636862961476726</v>
      </c>
      <c r="Q49">
        <v>1.861931659090909</v>
      </c>
      <c r="R49">
        <v>0</v>
      </c>
      <c r="S49">
        <v>4.190409606358819</v>
      </c>
      <c r="T49">
        <v>0</v>
      </c>
      <c r="U49">
        <v>50.414132231404963</v>
      </c>
      <c r="V49">
        <v>6.3616916387959872</v>
      </c>
      <c r="W49">
        <v>9.8673626154414471</v>
      </c>
      <c r="X49">
        <v>45.26129878497791</v>
      </c>
      <c r="Y49">
        <v>0</v>
      </c>
      <c r="Z49">
        <v>0</v>
      </c>
      <c r="AA49">
        <v>0</v>
      </c>
      <c r="AB49">
        <v>2.8630000000000004</v>
      </c>
      <c r="AC49">
        <v>0</v>
      </c>
      <c r="AD49">
        <v>0</v>
      </c>
      <c r="AE49">
        <v>15.166195200000001</v>
      </c>
      <c r="AF49">
        <v>2.7224999999999993</v>
      </c>
      <c r="AG49">
        <v>12.35287248</v>
      </c>
      <c r="AH49">
        <v>13.945920000000003</v>
      </c>
      <c r="AI49">
        <v>0</v>
      </c>
      <c r="AJ49">
        <v>0</v>
      </c>
      <c r="AK49">
        <v>15.649860000000002</v>
      </c>
      <c r="AL49">
        <v>0</v>
      </c>
      <c r="AM49">
        <v>0</v>
      </c>
      <c r="AN49">
        <v>0.82259000000000004</v>
      </c>
      <c r="AO49">
        <v>3.4275696000000004</v>
      </c>
      <c r="AP49">
        <v>3.7337524114967033</v>
      </c>
      <c r="AQ49">
        <v>0</v>
      </c>
      <c r="AR49">
        <v>7.4514000000000014</v>
      </c>
      <c r="AS49">
        <v>3.507950000000001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585.98210394599027</v>
      </c>
      <c r="DN49">
        <v>20.248315170924275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328.98610613541632</v>
      </c>
      <c r="M50">
        <v>28.232092657146065</v>
      </c>
      <c r="N50">
        <v>17.774921135308819</v>
      </c>
      <c r="O50">
        <v>0</v>
      </c>
      <c r="P50">
        <v>31.636862961476726</v>
      </c>
      <c r="Q50">
        <v>1.861931659090909</v>
      </c>
      <c r="R50">
        <v>0</v>
      </c>
      <c r="S50">
        <v>4.190409606358819</v>
      </c>
      <c r="T50">
        <v>0</v>
      </c>
      <c r="U50">
        <v>50.414132231404963</v>
      </c>
      <c r="V50">
        <v>6.3616916387959872</v>
      </c>
      <c r="W50">
        <v>9.8673626154414471</v>
      </c>
      <c r="X50">
        <v>45.26129878497791</v>
      </c>
      <c r="Y50">
        <v>0</v>
      </c>
      <c r="Z50">
        <v>0</v>
      </c>
      <c r="AA50">
        <v>0</v>
      </c>
      <c r="AB50">
        <v>2.8630000000000004</v>
      </c>
      <c r="AC50">
        <v>0</v>
      </c>
      <c r="AD50">
        <v>0</v>
      </c>
      <c r="AE50">
        <v>15.166195200000001</v>
      </c>
      <c r="AF50">
        <v>2.7224999999999993</v>
      </c>
      <c r="AG50">
        <v>12.35287248</v>
      </c>
      <c r="AH50">
        <v>13.945920000000003</v>
      </c>
      <c r="AI50">
        <v>0</v>
      </c>
      <c r="AJ50">
        <v>0</v>
      </c>
      <c r="AK50">
        <v>15.649860000000002</v>
      </c>
      <c r="AL50">
        <v>0</v>
      </c>
      <c r="AM50">
        <v>0</v>
      </c>
      <c r="AN50">
        <v>0.82259000000000004</v>
      </c>
      <c r="AO50">
        <v>3.4275696000000004</v>
      </c>
      <c r="AP50">
        <v>3.7337524114967033</v>
      </c>
      <c r="AQ50">
        <v>0</v>
      </c>
      <c r="AR50">
        <v>7.4514000000000014</v>
      </c>
      <c r="AS50">
        <v>3.507950000000001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585.98210394599027</v>
      </c>
      <c r="DN50">
        <v>20.248315170924275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319.99831584012514</v>
      </c>
      <c r="M51">
        <v>28.232092657146065</v>
      </c>
      <c r="N51">
        <v>17.774921135308819</v>
      </c>
      <c r="O51">
        <v>0</v>
      </c>
      <c r="P51">
        <v>31.636862961476726</v>
      </c>
      <c r="Q51">
        <v>3.1042829827915868</v>
      </c>
      <c r="R51">
        <v>0</v>
      </c>
      <c r="S51">
        <v>4.3446952116788324</v>
      </c>
      <c r="T51">
        <v>0</v>
      </c>
      <c r="U51">
        <v>50.414132231404963</v>
      </c>
      <c r="V51">
        <v>6.3616916387959872</v>
      </c>
      <c r="W51">
        <v>9.8673626154414471</v>
      </c>
      <c r="X51">
        <v>45.26129878497791</v>
      </c>
      <c r="Y51">
        <v>0</v>
      </c>
      <c r="Z51">
        <v>0</v>
      </c>
      <c r="AA51">
        <v>0</v>
      </c>
      <c r="AB51">
        <v>2.8630000000000004</v>
      </c>
      <c r="AC51">
        <v>0</v>
      </c>
      <c r="AD51">
        <v>0</v>
      </c>
      <c r="AE51">
        <v>15.166195200000001</v>
      </c>
      <c r="AF51">
        <v>2.7224999999999993</v>
      </c>
      <c r="AG51">
        <v>12.35287248</v>
      </c>
      <c r="AH51">
        <v>13.945920000000003</v>
      </c>
      <c r="AI51">
        <v>0</v>
      </c>
      <c r="AJ51">
        <v>0</v>
      </c>
      <c r="AK51">
        <v>15.649860000000002</v>
      </c>
      <c r="AL51">
        <v>0</v>
      </c>
      <c r="AM51">
        <v>0</v>
      </c>
      <c r="AN51">
        <v>0.82259000000000004</v>
      </c>
      <c r="AO51">
        <v>3.4275696000000004</v>
      </c>
      <c r="AP51">
        <v>3.7337524114967033</v>
      </c>
      <c r="AQ51">
        <v>0</v>
      </c>
      <c r="AR51">
        <v>7.4514000000000014</v>
      </c>
      <c r="AS51">
        <v>3.507950000000001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578.64449517696676</v>
      </c>
      <c r="DN51">
        <v>19.994770573677332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319.99831584012514</v>
      </c>
      <c r="M52">
        <v>28.232092657146065</v>
      </c>
      <c r="N52">
        <v>17.774921135308819</v>
      </c>
      <c r="O52">
        <v>0</v>
      </c>
      <c r="P52">
        <v>31.636862961476726</v>
      </c>
      <c r="Q52">
        <v>3.6616695545927209</v>
      </c>
      <c r="R52">
        <v>0</v>
      </c>
      <c r="S52">
        <v>4.3446952116788324</v>
      </c>
      <c r="T52">
        <v>0</v>
      </c>
      <c r="U52">
        <v>50.414132231404963</v>
      </c>
      <c r="V52">
        <v>6.3616916387959872</v>
      </c>
      <c r="W52">
        <v>9.8673626154414471</v>
      </c>
      <c r="X52">
        <v>45.26129878497791</v>
      </c>
      <c r="Y52">
        <v>0</v>
      </c>
      <c r="Z52">
        <v>0</v>
      </c>
      <c r="AA52">
        <v>0</v>
      </c>
      <c r="AB52">
        <v>2.8630000000000004</v>
      </c>
      <c r="AC52">
        <v>0</v>
      </c>
      <c r="AD52">
        <v>0</v>
      </c>
      <c r="AE52">
        <v>15.166195200000001</v>
      </c>
      <c r="AF52">
        <v>2.7224999999999993</v>
      </c>
      <c r="AG52">
        <v>12.35287248</v>
      </c>
      <c r="AH52">
        <v>13.945920000000003</v>
      </c>
      <c r="AI52">
        <v>0</v>
      </c>
      <c r="AJ52">
        <v>0</v>
      </c>
      <c r="AK52">
        <v>15.649860000000002</v>
      </c>
      <c r="AL52">
        <v>0</v>
      </c>
      <c r="AM52">
        <v>0</v>
      </c>
      <c r="AN52">
        <v>0.82259000000000004</v>
      </c>
      <c r="AO52">
        <v>3.4275696000000004</v>
      </c>
      <c r="AP52">
        <v>3.7337524114967033</v>
      </c>
      <c r="AQ52">
        <v>0</v>
      </c>
      <c r="AR52">
        <v>7.4514000000000014</v>
      </c>
      <c r="AS52">
        <v>3.507950000000001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579.18326509377778</v>
      </c>
      <c r="DN52">
        <v>20.01338722866738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319.99831584012514</v>
      </c>
      <c r="M53">
        <v>28.232092657146065</v>
      </c>
      <c r="N53">
        <v>17.774921135308819</v>
      </c>
      <c r="O53">
        <v>0</v>
      </c>
      <c r="P53">
        <v>31.636862961476726</v>
      </c>
      <c r="Q53">
        <v>3.6616695545927209</v>
      </c>
      <c r="R53">
        <v>0</v>
      </c>
      <c r="S53">
        <v>4.3446952116788324</v>
      </c>
      <c r="T53">
        <v>0</v>
      </c>
      <c r="U53">
        <v>50.414132231404963</v>
      </c>
      <c r="V53">
        <v>6.3616916387959872</v>
      </c>
      <c r="W53">
        <v>9.8673626154414471</v>
      </c>
      <c r="X53">
        <v>45.26129878497791</v>
      </c>
      <c r="Y53">
        <v>0</v>
      </c>
      <c r="Z53">
        <v>0</v>
      </c>
      <c r="AA53">
        <v>0</v>
      </c>
      <c r="AB53">
        <v>2.8630000000000004</v>
      </c>
      <c r="AC53">
        <v>0</v>
      </c>
      <c r="AD53">
        <v>0</v>
      </c>
      <c r="AE53">
        <v>15.166195200000001</v>
      </c>
      <c r="AF53">
        <v>2.7224999999999993</v>
      </c>
      <c r="AG53">
        <v>12.35287248</v>
      </c>
      <c r="AH53">
        <v>13.945920000000003</v>
      </c>
      <c r="AI53">
        <v>0</v>
      </c>
      <c r="AJ53">
        <v>0</v>
      </c>
      <c r="AK53">
        <v>15.649860000000002</v>
      </c>
      <c r="AL53">
        <v>0</v>
      </c>
      <c r="AM53">
        <v>0</v>
      </c>
      <c r="AN53">
        <v>0.82259000000000004</v>
      </c>
      <c r="AO53">
        <v>3.4275696000000004</v>
      </c>
      <c r="AP53">
        <v>3.7337524114967033</v>
      </c>
      <c r="AQ53">
        <v>0</v>
      </c>
      <c r="AR53">
        <v>4.0644000000000009</v>
      </c>
      <c r="AS53">
        <v>3.507950000000001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575.90939089377775</v>
      </c>
      <c r="DN53">
        <v>19.900261428667378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319.99831584012514</v>
      </c>
      <c r="M54">
        <v>28.232092657146065</v>
      </c>
      <c r="N54">
        <v>17.774921135308819</v>
      </c>
      <c r="O54">
        <v>0</v>
      </c>
      <c r="P54">
        <v>31.636862961476726</v>
      </c>
      <c r="Q54">
        <v>3.6616695545927209</v>
      </c>
      <c r="R54">
        <v>0</v>
      </c>
      <c r="S54">
        <v>4.3446952116788324</v>
      </c>
      <c r="T54">
        <v>0</v>
      </c>
      <c r="U54">
        <v>50.414132231404963</v>
      </c>
      <c r="V54">
        <v>6.3616916387959872</v>
      </c>
      <c r="W54">
        <v>9.8673626154414471</v>
      </c>
      <c r="X54">
        <v>45.26129878497791</v>
      </c>
      <c r="Y54">
        <v>0</v>
      </c>
      <c r="Z54">
        <v>0</v>
      </c>
      <c r="AA54">
        <v>0</v>
      </c>
      <c r="AB54">
        <v>2.8630000000000004</v>
      </c>
      <c r="AC54">
        <v>0</v>
      </c>
      <c r="AD54">
        <v>0</v>
      </c>
      <c r="AE54">
        <v>15.166195200000001</v>
      </c>
      <c r="AF54">
        <v>2.7224999999999993</v>
      </c>
      <c r="AG54">
        <v>12.35287248</v>
      </c>
      <c r="AH54">
        <v>13.945920000000003</v>
      </c>
      <c r="AI54">
        <v>0</v>
      </c>
      <c r="AJ54">
        <v>0</v>
      </c>
      <c r="AK54">
        <v>15.649860000000002</v>
      </c>
      <c r="AL54">
        <v>0</v>
      </c>
      <c r="AM54">
        <v>0</v>
      </c>
      <c r="AN54">
        <v>0.82259000000000004</v>
      </c>
      <c r="AO54">
        <v>3.4275696000000004</v>
      </c>
      <c r="AP54">
        <v>3.7337524114967033</v>
      </c>
      <c r="AQ54">
        <v>0</v>
      </c>
      <c r="AR54">
        <v>4.0644000000000009</v>
      </c>
      <c r="AS54">
        <v>3.507950000000001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575.90939089377775</v>
      </c>
      <c r="DN54">
        <v>19.900261428667378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319.99831584012514</v>
      </c>
      <c r="M55">
        <v>28.232092657146065</v>
      </c>
      <c r="N55">
        <v>17.774921135308819</v>
      </c>
      <c r="O55">
        <v>0</v>
      </c>
      <c r="P55">
        <v>31.636862961476726</v>
      </c>
      <c r="Q55">
        <v>3.6616695545927209</v>
      </c>
      <c r="R55">
        <v>0</v>
      </c>
      <c r="S55">
        <v>4.3446952116788324</v>
      </c>
      <c r="T55">
        <v>0</v>
      </c>
      <c r="U55">
        <v>50.414132231404963</v>
      </c>
      <c r="V55">
        <v>6.3616916387959872</v>
      </c>
      <c r="W55">
        <v>9.8673626154414471</v>
      </c>
      <c r="X55">
        <v>45.26129878497791</v>
      </c>
      <c r="Y55">
        <v>0</v>
      </c>
      <c r="Z55">
        <v>0</v>
      </c>
      <c r="AA55">
        <v>0</v>
      </c>
      <c r="AB55">
        <v>2.8630000000000004</v>
      </c>
      <c r="AC55">
        <v>0</v>
      </c>
      <c r="AD55">
        <v>0</v>
      </c>
      <c r="AE55">
        <v>15.166195200000001</v>
      </c>
      <c r="AF55">
        <v>2.7224999999999993</v>
      </c>
      <c r="AG55">
        <v>12.35287248</v>
      </c>
      <c r="AH55">
        <v>13.945920000000003</v>
      </c>
      <c r="AI55">
        <v>0</v>
      </c>
      <c r="AJ55">
        <v>0</v>
      </c>
      <c r="AK55">
        <v>15.649860000000002</v>
      </c>
      <c r="AL55">
        <v>0</v>
      </c>
      <c r="AM55">
        <v>0</v>
      </c>
      <c r="AN55">
        <v>0.82259000000000004</v>
      </c>
      <c r="AO55">
        <v>2.7059760000000002</v>
      </c>
      <c r="AP55">
        <v>3.7337524114967033</v>
      </c>
      <c r="AQ55">
        <v>0</v>
      </c>
      <c r="AR55">
        <v>8.1288000000000018</v>
      </c>
      <c r="AS55">
        <v>3.507950000000001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579.14054768273638</v>
      </c>
      <c r="DN55">
        <v>20.011911039708686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319.99831584012514</v>
      </c>
      <c r="M56">
        <v>28.232092657146065</v>
      </c>
      <c r="N56">
        <v>17.774921135308819</v>
      </c>
      <c r="O56">
        <v>0</v>
      </c>
      <c r="P56">
        <v>31.636862961476726</v>
      </c>
      <c r="Q56">
        <v>3.6616695545927209</v>
      </c>
      <c r="R56">
        <v>0</v>
      </c>
      <c r="S56">
        <v>4.3446952116788324</v>
      </c>
      <c r="T56">
        <v>0</v>
      </c>
      <c r="U56">
        <v>50.414132231404963</v>
      </c>
      <c r="V56">
        <v>6.3616916387959872</v>
      </c>
      <c r="W56">
        <v>9.8673626154414471</v>
      </c>
      <c r="X56">
        <v>45.26129878497791</v>
      </c>
      <c r="Y56">
        <v>0</v>
      </c>
      <c r="Z56">
        <v>0</v>
      </c>
      <c r="AA56">
        <v>0</v>
      </c>
      <c r="AB56">
        <v>2.8630000000000004</v>
      </c>
      <c r="AC56">
        <v>0</v>
      </c>
      <c r="AD56">
        <v>0</v>
      </c>
      <c r="AE56">
        <v>15.166195200000001</v>
      </c>
      <c r="AF56">
        <v>2.7224999999999993</v>
      </c>
      <c r="AG56">
        <v>12.35287248</v>
      </c>
      <c r="AH56">
        <v>13.945920000000003</v>
      </c>
      <c r="AI56">
        <v>0</v>
      </c>
      <c r="AJ56">
        <v>0</v>
      </c>
      <c r="AK56">
        <v>15.649860000000002</v>
      </c>
      <c r="AL56">
        <v>0</v>
      </c>
      <c r="AM56">
        <v>0</v>
      </c>
      <c r="AN56">
        <v>0.82259000000000004</v>
      </c>
      <c r="AO56">
        <v>2.7059760000000002</v>
      </c>
      <c r="AP56">
        <v>3.7337524114967033</v>
      </c>
      <c r="AQ56">
        <v>0</v>
      </c>
      <c r="AR56">
        <v>8.1288000000000018</v>
      </c>
      <c r="AS56">
        <v>3.507950000000001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579.14054768273638</v>
      </c>
      <c r="DN56">
        <v>20.011911039708686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9.4142793002778173</v>
      </c>
      <c r="L57">
        <v>319.99831584012514</v>
      </c>
      <c r="M57">
        <v>28.232092657146065</v>
      </c>
      <c r="N57">
        <v>17.774921135308819</v>
      </c>
      <c r="O57">
        <v>0</v>
      </c>
      <c r="P57">
        <v>31.636862961476726</v>
      </c>
      <c r="Q57">
        <v>3.6616695545927209</v>
      </c>
      <c r="R57">
        <v>13.010938717876305</v>
      </c>
      <c r="S57">
        <v>4.3446952116788324</v>
      </c>
      <c r="T57">
        <v>0</v>
      </c>
      <c r="U57">
        <v>50.414132231404963</v>
      </c>
      <c r="V57">
        <v>0</v>
      </c>
      <c r="W57">
        <v>9.8673626154414471</v>
      </c>
      <c r="X57">
        <v>45.26129878497791</v>
      </c>
      <c r="Y57">
        <v>0</v>
      </c>
      <c r="Z57">
        <v>0</v>
      </c>
      <c r="AA57">
        <v>0</v>
      </c>
      <c r="AB57">
        <v>2.8630000000000004</v>
      </c>
      <c r="AC57">
        <v>0</v>
      </c>
      <c r="AD57">
        <v>0</v>
      </c>
      <c r="AE57">
        <v>15.166195200000001</v>
      </c>
      <c r="AF57">
        <v>2.7224999999999993</v>
      </c>
      <c r="AG57">
        <v>12.35287248</v>
      </c>
      <c r="AH57">
        <v>13.945920000000003</v>
      </c>
      <c r="AI57">
        <v>0</v>
      </c>
      <c r="AJ57">
        <v>0</v>
      </c>
      <c r="AK57">
        <v>15.649860000000002</v>
      </c>
      <c r="AL57">
        <v>0</v>
      </c>
      <c r="AM57">
        <v>0</v>
      </c>
      <c r="AN57">
        <v>0.82259000000000004</v>
      </c>
      <c r="AO57">
        <v>2.7059760000000002</v>
      </c>
      <c r="AP57">
        <v>3.7337524114967033</v>
      </c>
      <c r="AQ57">
        <v>0</v>
      </c>
      <c r="AR57">
        <v>5.0805000000000007</v>
      </c>
      <c r="AS57">
        <v>4.5397000000000007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592.718355214383</v>
      </c>
      <c r="DN57">
        <v>20.481079887420236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9.4142793002778173</v>
      </c>
      <c r="L58">
        <v>319.99831584012514</v>
      </c>
      <c r="M58">
        <v>28.232092657146065</v>
      </c>
      <c r="N58">
        <v>17.774921135308819</v>
      </c>
      <c r="O58">
        <v>0</v>
      </c>
      <c r="P58">
        <v>31.636862961476726</v>
      </c>
      <c r="Q58">
        <v>3.6616695545927209</v>
      </c>
      <c r="R58">
        <v>13.010938717876305</v>
      </c>
      <c r="S58">
        <v>4.3446952116788324</v>
      </c>
      <c r="T58">
        <v>0</v>
      </c>
      <c r="U58">
        <v>50.414132231404963</v>
      </c>
      <c r="V58">
        <v>6.3616916387959872</v>
      </c>
      <c r="W58">
        <v>9.8673626154414471</v>
      </c>
      <c r="X58">
        <v>45.26129878497791</v>
      </c>
      <c r="Y58">
        <v>0</v>
      </c>
      <c r="Z58">
        <v>0</v>
      </c>
      <c r="AA58">
        <v>0</v>
      </c>
      <c r="AB58">
        <v>2.8630000000000004</v>
      </c>
      <c r="AC58">
        <v>0</v>
      </c>
      <c r="AD58">
        <v>0</v>
      </c>
      <c r="AE58">
        <v>15.166195200000001</v>
      </c>
      <c r="AF58">
        <v>2.7224999999999993</v>
      </c>
      <c r="AG58">
        <v>12.35287248</v>
      </c>
      <c r="AH58">
        <v>13.945920000000003</v>
      </c>
      <c r="AI58">
        <v>0</v>
      </c>
      <c r="AJ58">
        <v>0</v>
      </c>
      <c r="AK58">
        <v>15.649860000000002</v>
      </c>
      <c r="AL58">
        <v>0</v>
      </c>
      <c r="AM58">
        <v>0</v>
      </c>
      <c r="AN58">
        <v>0.82259000000000004</v>
      </c>
      <c r="AO58">
        <v>2.7059760000000002</v>
      </c>
      <c r="AP58">
        <v>3.7337524114967033</v>
      </c>
      <c r="AQ58">
        <v>0</v>
      </c>
      <c r="AR58">
        <v>5.0805000000000007</v>
      </c>
      <c r="AS58">
        <v>4.5397000000000007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598.8675662043496</v>
      </c>
      <c r="DN58">
        <v>20.69356053624967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9.4141832215811618</v>
      </c>
      <c r="L59">
        <v>349.99845094188265</v>
      </c>
      <c r="M59">
        <v>28.232092657146065</v>
      </c>
      <c r="N59">
        <v>17.774921135308819</v>
      </c>
      <c r="O59">
        <v>0</v>
      </c>
      <c r="P59">
        <v>31.636862961476726</v>
      </c>
      <c r="Q59">
        <v>3.6616695545927209</v>
      </c>
      <c r="R59">
        <v>13.010938717876305</v>
      </c>
      <c r="S59">
        <v>4.3446952116788324</v>
      </c>
      <c r="T59">
        <v>0</v>
      </c>
      <c r="U59">
        <v>50.414132231404963</v>
      </c>
      <c r="V59">
        <v>6.3616916387959872</v>
      </c>
      <c r="W59">
        <v>9.8673626154414471</v>
      </c>
      <c r="X59">
        <v>45.26129878497791</v>
      </c>
      <c r="Y59">
        <v>0</v>
      </c>
      <c r="Z59">
        <v>0</v>
      </c>
      <c r="AA59">
        <v>0</v>
      </c>
      <c r="AB59">
        <v>2.8630000000000004</v>
      </c>
      <c r="AC59">
        <v>0</v>
      </c>
      <c r="AD59">
        <v>0</v>
      </c>
      <c r="AE59">
        <v>15.166195200000001</v>
      </c>
      <c r="AF59">
        <v>2.7224999999999993</v>
      </c>
      <c r="AG59">
        <v>12.35287248</v>
      </c>
      <c r="AH59">
        <v>19.756720000000005</v>
      </c>
      <c r="AI59">
        <v>0</v>
      </c>
      <c r="AJ59">
        <v>0</v>
      </c>
      <c r="AK59">
        <v>15.649860000000002</v>
      </c>
      <c r="AL59">
        <v>0</v>
      </c>
      <c r="AM59">
        <v>0</v>
      </c>
      <c r="AN59">
        <v>0.82259000000000004</v>
      </c>
      <c r="AO59">
        <v>2.7059760000000002</v>
      </c>
      <c r="AP59">
        <v>3.7337524114967033</v>
      </c>
      <c r="AQ59">
        <v>0</v>
      </c>
      <c r="AR59">
        <v>3.3870000000000005</v>
      </c>
      <c r="AS59">
        <v>4.5397000000000007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631.84538610374034</v>
      </c>
      <c r="DN59">
        <v>21.833079659919811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9.4142959604286887</v>
      </c>
      <c r="L60">
        <v>349.99845094188265</v>
      </c>
      <c r="M60">
        <v>28.232092657146065</v>
      </c>
      <c r="N60">
        <v>17.774921135308819</v>
      </c>
      <c r="O60">
        <v>0</v>
      </c>
      <c r="P60">
        <v>31.636862961476726</v>
      </c>
      <c r="Q60">
        <v>3.6616695545927209</v>
      </c>
      <c r="R60">
        <v>13.010938717876305</v>
      </c>
      <c r="S60">
        <v>4.3446952116788324</v>
      </c>
      <c r="T60">
        <v>0</v>
      </c>
      <c r="U60">
        <v>50.414132231404963</v>
      </c>
      <c r="V60">
        <v>6.3616916387959872</v>
      </c>
      <c r="W60">
        <v>9.8673626154414471</v>
      </c>
      <c r="X60">
        <v>45.26129878497791</v>
      </c>
      <c r="Y60">
        <v>0</v>
      </c>
      <c r="Z60">
        <v>0</v>
      </c>
      <c r="AA60">
        <v>0</v>
      </c>
      <c r="AB60">
        <v>2.8630000000000004</v>
      </c>
      <c r="AC60">
        <v>0</v>
      </c>
      <c r="AD60">
        <v>0</v>
      </c>
      <c r="AE60">
        <v>15.166195200000001</v>
      </c>
      <c r="AF60">
        <v>2.7224999999999993</v>
      </c>
      <c r="AG60">
        <v>12.35287248</v>
      </c>
      <c r="AH60">
        <v>19.756720000000005</v>
      </c>
      <c r="AI60">
        <v>0</v>
      </c>
      <c r="AJ60">
        <v>0</v>
      </c>
      <c r="AK60">
        <v>15.649860000000002</v>
      </c>
      <c r="AL60">
        <v>0</v>
      </c>
      <c r="AM60">
        <v>0</v>
      </c>
      <c r="AN60">
        <v>0.82259000000000004</v>
      </c>
      <c r="AO60">
        <v>2.7059760000000002</v>
      </c>
      <c r="AP60">
        <v>3.7337524114967033</v>
      </c>
      <c r="AQ60">
        <v>0</v>
      </c>
      <c r="AR60">
        <v>3.3870000000000005</v>
      </c>
      <c r="AS60">
        <v>4.5397000000000007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631.84549507684119</v>
      </c>
      <c r="DN60">
        <v>21.833083425666494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9.4142959604286887</v>
      </c>
      <c r="L61">
        <v>349.99845094188265</v>
      </c>
      <c r="M61">
        <v>28.232092657146065</v>
      </c>
      <c r="N61">
        <v>17.774921135308819</v>
      </c>
      <c r="O61">
        <v>0</v>
      </c>
      <c r="P61">
        <v>31.636862961476726</v>
      </c>
      <c r="Q61">
        <v>3.6616695545927209</v>
      </c>
      <c r="R61">
        <v>13.010938717876305</v>
      </c>
      <c r="S61">
        <v>4.3446952116788324</v>
      </c>
      <c r="T61">
        <v>0</v>
      </c>
      <c r="U61">
        <v>50.414132231404963</v>
      </c>
      <c r="V61">
        <v>6.3616916387959872</v>
      </c>
      <c r="W61">
        <v>9.8673626154414471</v>
      </c>
      <c r="X61">
        <v>45.26129878497791</v>
      </c>
      <c r="Y61">
        <v>0</v>
      </c>
      <c r="Z61">
        <v>2.0007000000000006</v>
      </c>
      <c r="AA61">
        <v>0</v>
      </c>
      <c r="AB61">
        <v>2.8630000000000004</v>
      </c>
      <c r="AC61">
        <v>0</v>
      </c>
      <c r="AD61">
        <v>0</v>
      </c>
      <c r="AE61">
        <v>15.166195200000001</v>
      </c>
      <c r="AF61">
        <v>2.7224999999999993</v>
      </c>
      <c r="AG61">
        <v>12.35287248</v>
      </c>
      <c r="AH61">
        <v>19.756720000000005</v>
      </c>
      <c r="AI61">
        <v>0</v>
      </c>
      <c r="AJ61">
        <v>0</v>
      </c>
      <c r="AK61">
        <v>15.649860000000002</v>
      </c>
      <c r="AL61">
        <v>0</v>
      </c>
      <c r="AM61">
        <v>0</v>
      </c>
      <c r="AN61">
        <v>0.82259000000000004</v>
      </c>
      <c r="AO61">
        <v>2.7059760000000002</v>
      </c>
      <c r="AP61">
        <v>3.7337524114967033</v>
      </c>
      <c r="AQ61">
        <v>0</v>
      </c>
      <c r="AR61">
        <v>3.3870000000000005</v>
      </c>
      <c r="AS61">
        <v>4.5397000000000007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633.77937161093212</v>
      </c>
      <c r="DN61">
        <v>21.89990689157559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9.4143095320291508</v>
      </c>
      <c r="L62">
        <v>349.99845094188265</v>
      </c>
      <c r="M62">
        <v>28.232092657146065</v>
      </c>
      <c r="N62">
        <v>17.774921135308819</v>
      </c>
      <c r="O62">
        <v>0</v>
      </c>
      <c r="P62">
        <v>31.636862961476726</v>
      </c>
      <c r="Q62">
        <v>3.6616695545927209</v>
      </c>
      <c r="R62">
        <v>13.010938717876305</v>
      </c>
      <c r="S62">
        <v>4.3446952116788324</v>
      </c>
      <c r="T62">
        <v>0</v>
      </c>
      <c r="U62">
        <v>50.414132231404963</v>
      </c>
      <c r="V62">
        <v>6.3616916387959872</v>
      </c>
      <c r="W62">
        <v>9.8673626154414471</v>
      </c>
      <c r="X62">
        <v>45.26129878497791</v>
      </c>
      <c r="Y62">
        <v>0</v>
      </c>
      <c r="Z62">
        <v>2.0007000000000006</v>
      </c>
      <c r="AA62">
        <v>0</v>
      </c>
      <c r="AB62">
        <v>2.8630000000000004</v>
      </c>
      <c r="AC62">
        <v>0</v>
      </c>
      <c r="AD62">
        <v>0</v>
      </c>
      <c r="AE62">
        <v>15.166195200000001</v>
      </c>
      <c r="AF62">
        <v>2.7224999999999993</v>
      </c>
      <c r="AG62">
        <v>12.35287248</v>
      </c>
      <c r="AH62">
        <v>19.756720000000005</v>
      </c>
      <c r="AI62">
        <v>0</v>
      </c>
      <c r="AJ62">
        <v>0</v>
      </c>
      <c r="AK62">
        <v>15.649860000000002</v>
      </c>
      <c r="AL62">
        <v>0</v>
      </c>
      <c r="AM62">
        <v>0</v>
      </c>
      <c r="AN62">
        <v>0.82259000000000004</v>
      </c>
      <c r="AO62">
        <v>3.2471712000000004</v>
      </c>
      <c r="AP62">
        <v>3.7337524114967033</v>
      </c>
      <c r="AQ62">
        <v>0</v>
      </c>
      <c r="AR62">
        <v>3.3870000000000005</v>
      </c>
      <c r="AS62">
        <v>4.5397000000000007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634.30250388637774</v>
      </c>
      <c r="DN62">
        <v>21.917983387730629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9.4142029274067696</v>
      </c>
      <c r="L63">
        <v>350.00172657484137</v>
      </c>
      <c r="M63">
        <v>28.232092657146065</v>
      </c>
      <c r="N63">
        <v>17.774921135308819</v>
      </c>
      <c r="O63">
        <v>0</v>
      </c>
      <c r="P63">
        <v>31.636862961476726</v>
      </c>
      <c r="Q63">
        <v>3.6616695545927209</v>
      </c>
      <c r="R63">
        <v>13.010938717876305</v>
      </c>
      <c r="S63">
        <v>4.3446952116788324</v>
      </c>
      <c r="T63">
        <v>0</v>
      </c>
      <c r="U63">
        <v>50.414132231404963</v>
      </c>
      <c r="V63">
        <v>6.3616916387959872</v>
      </c>
      <c r="W63">
        <v>9.8673626154414471</v>
      </c>
      <c r="X63">
        <v>45.26129878497791</v>
      </c>
      <c r="Y63">
        <v>0</v>
      </c>
      <c r="Z63">
        <v>2.0007000000000006</v>
      </c>
      <c r="AA63">
        <v>0</v>
      </c>
      <c r="AB63">
        <v>2.8630000000000004</v>
      </c>
      <c r="AC63">
        <v>0</v>
      </c>
      <c r="AD63">
        <v>0</v>
      </c>
      <c r="AE63">
        <v>15.166195200000001</v>
      </c>
      <c r="AF63">
        <v>2.7224999999999993</v>
      </c>
      <c r="AG63">
        <v>12.35287248</v>
      </c>
      <c r="AH63">
        <v>19.756720000000005</v>
      </c>
      <c r="AI63">
        <v>0</v>
      </c>
      <c r="AJ63">
        <v>0</v>
      </c>
      <c r="AK63">
        <v>15.649860000000002</v>
      </c>
      <c r="AL63">
        <v>0</v>
      </c>
      <c r="AM63">
        <v>0</v>
      </c>
      <c r="AN63">
        <v>0.82259000000000004</v>
      </c>
      <c r="AO63">
        <v>3.2471712000000004</v>
      </c>
      <c r="AP63">
        <v>3.7337524114967033</v>
      </c>
      <c r="AQ63">
        <v>0</v>
      </c>
      <c r="AR63">
        <v>5.0805000000000007</v>
      </c>
      <c r="AS63">
        <v>3.507950000000001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634.94521455751487</v>
      </c>
      <c r="DN63">
        <v>21.940191744929745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9.4142555444761538</v>
      </c>
      <c r="L64">
        <v>350.00172657484137</v>
      </c>
      <c r="M64">
        <v>28.232092657146065</v>
      </c>
      <c r="N64">
        <v>17.774921135308819</v>
      </c>
      <c r="O64">
        <v>0</v>
      </c>
      <c r="P64">
        <v>31.636862961476726</v>
      </c>
      <c r="Q64">
        <v>3.6616695545927209</v>
      </c>
      <c r="R64">
        <v>13.002527013177158</v>
      </c>
      <c r="S64">
        <v>4.3446952116788324</v>
      </c>
      <c r="T64">
        <v>0</v>
      </c>
      <c r="U64">
        <v>50.414132231404963</v>
      </c>
      <c r="V64">
        <v>6.3617514970059883</v>
      </c>
      <c r="W64">
        <v>9.8682557556270076</v>
      </c>
      <c r="X64">
        <v>45.26129878497791</v>
      </c>
      <c r="Y64">
        <v>0</v>
      </c>
      <c r="Z64">
        <v>2.0007000000000006</v>
      </c>
      <c r="AA64">
        <v>0</v>
      </c>
      <c r="AB64">
        <v>2.8630000000000004</v>
      </c>
      <c r="AC64">
        <v>0</v>
      </c>
      <c r="AD64">
        <v>0</v>
      </c>
      <c r="AE64">
        <v>15.166195200000001</v>
      </c>
      <c r="AF64">
        <v>2.7224999999999993</v>
      </c>
      <c r="AG64">
        <v>12.35287248</v>
      </c>
      <c r="AH64">
        <v>19.756720000000005</v>
      </c>
      <c r="AI64">
        <v>0</v>
      </c>
      <c r="AJ64">
        <v>0</v>
      </c>
      <c r="AK64">
        <v>15.649860000000002</v>
      </c>
      <c r="AL64">
        <v>0</v>
      </c>
      <c r="AM64">
        <v>0</v>
      </c>
      <c r="AN64">
        <v>0.82259000000000004</v>
      </c>
      <c r="AO64">
        <v>3.2471712000000004</v>
      </c>
      <c r="AP64">
        <v>3.7337524114967033</v>
      </c>
      <c r="AQ64">
        <v>0</v>
      </c>
      <c r="AR64">
        <v>5.0805000000000007</v>
      </c>
      <c r="AS64">
        <v>3.507950000000001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634.93805602329132</v>
      </c>
      <c r="DN64">
        <v>21.939944189919078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1.9966790492436768</v>
      </c>
      <c r="L65">
        <v>317.55411640421659</v>
      </c>
      <c r="M65">
        <v>28.232092657146065</v>
      </c>
      <c r="N65">
        <v>17.774921135308819</v>
      </c>
      <c r="O65">
        <v>0</v>
      </c>
      <c r="P65">
        <v>31.636862961476726</v>
      </c>
      <c r="Q65">
        <v>3.6616695545927209</v>
      </c>
      <c r="R65">
        <v>13.002527013177158</v>
      </c>
      <c r="S65">
        <v>4.3446952116788324</v>
      </c>
      <c r="T65">
        <v>0</v>
      </c>
      <c r="U65">
        <v>50.858391670886832</v>
      </c>
      <c r="V65">
        <v>6.3617514970059883</v>
      </c>
      <c r="W65">
        <v>9.8682557556270076</v>
      </c>
      <c r="X65">
        <v>45.26129878497791</v>
      </c>
      <c r="Y65">
        <v>0</v>
      </c>
      <c r="Z65">
        <v>2.0007000000000006</v>
      </c>
      <c r="AA65">
        <v>0</v>
      </c>
      <c r="AB65">
        <v>2.8630000000000004</v>
      </c>
      <c r="AC65">
        <v>0</v>
      </c>
      <c r="AD65">
        <v>0</v>
      </c>
      <c r="AE65">
        <v>15.166195200000001</v>
      </c>
      <c r="AF65">
        <v>2.7224999999999993</v>
      </c>
      <c r="AG65">
        <v>12.35287248</v>
      </c>
      <c r="AH65">
        <v>19.756720000000005</v>
      </c>
      <c r="AI65">
        <v>0</v>
      </c>
      <c r="AJ65">
        <v>0</v>
      </c>
      <c r="AK65">
        <v>15.649860000000002</v>
      </c>
      <c r="AL65">
        <v>0</v>
      </c>
      <c r="AM65">
        <v>0</v>
      </c>
      <c r="AN65">
        <v>0.82259000000000004</v>
      </c>
      <c r="AO65">
        <v>3.2471712000000004</v>
      </c>
      <c r="AP65">
        <v>3.7337524114967033</v>
      </c>
      <c r="AQ65">
        <v>0</v>
      </c>
      <c r="AR65">
        <v>5.0805000000000007</v>
      </c>
      <c r="AS65">
        <v>3.507950000000001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596.8337879505641</v>
      </c>
      <c r="DN65">
        <v>20.62328503627079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1.9966729307859283</v>
      </c>
      <c r="L66">
        <v>315.1279411320524</v>
      </c>
      <c r="M66">
        <v>28.232092657146065</v>
      </c>
      <c r="N66">
        <v>17.774921135308819</v>
      </c>
      <c r="O66">
        <v>0</v>
      </c>
      <c r="P66">
        <v>31.636862961476726</v>
      </c>
      <c r="Q66">
        <v>3.6616695545927209</v>
      </c>
      <c r="R66">
        <v>13.002527013177158</v>
      </c>
      <c r="S66">
        <v>4.3446952116788324</v>
      </c>
      <c r="T66">
        <v>0</v>
      </c>
      <c r="U66">
        <v>50.900717240558329</v>
      </c>
      <c r="V66">
        <v>6.3617514970059883</v>
      </c>
      <c r="W66">
        <v>9.8682557556270076</v>
      </c>
      <c r="X66">
        <v>45.26129878497791</v>
      </c>
      <c r="Y66">
        <v>0</v>
      </c>
      <c r="Z66">
        <v>2.0007000000000006</v>
      </c>
      <c r="AA66">
        <v>0</v>
      </c>
      <c r="AB66">
        <v>2.8630000000000004</v>
      </c>
      <c r="AC66">
        <v>0</v>
      </c>
      <c r="AD66">
        <v>0</v>
      </c>
      <c r="AE66">
        <v>15.166195200000001</v>
      </c>
      <c r="AF66">
        <v>2.7224999999999993</v>
      </c>
      <c r="AG66">
        <v>12.35287248</v>
      </c>
      <c r="AH66">
        <v>21.529014</v>
      </c>
      <c r="AI66">
        <v>0</v>
      </c>
      <c r="AJ66">
        <v>0</v>
      </c>
      <c r="AK66">
        <v>15.649860000000002</v>
      </c>
      <c r="AL66">
        <v>0</v>
      </c>
      <c r="AM66">
        <v>0</v>
      </c>
      <c r="AN66">
        <v>0.82259000000000004</v>
      </c>
      <c r="AO66">
        <v>3.4275696000000004</v>
      </c>
      <c r="AP66">
        <v>3.7337524114967033</v>
      </c>
      <c r="AQ66">
        <v>0</v>
      </c>
      <c r="AR66">
        <v>5.0805000000000007</v>
      </c>
      <c r="AS66">
        <v>3.507950000000001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596.41702548253954</v>
      </c>
      <c r="DN66">
        <v>20.608884083344815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1.9966729307859283</v>
      </c>
      <c r="L67">
        <v>316.80052074648489</v>
      </c>
      <c r="M67">
        <v>28.232092657146065</v>
      </c>
      <c r="N67">
        <v>17.774921135308819</v>
      </c>
      <c r="O67">
        <v>0</v>
      </c>
      <c r="P67">
        <v>31.636862961476726</v>
      </c>
      <c r="Q67">
        <v>3.6616695545927209</v>
      </c>
      <c r="R67">
        <v>13.002527013177158</v>
      </c>
      <c r="S67">
        <v>4.3446952116788324</v>
      </c>
      <c r="T67">
        <v>0</v>
      </c>
      <c r="U67">
        <v>50.900717240558329</v>
      </c>
      <c r="V67">
        <v>6.3617514970059883</v>
      </c>
      <c r="W67">
        <v>9.8682557556270076</v>
      </c>
      <c r="X67">
        <v>45.26129878497791</v>
      </c>
      <c r="Y67">
        <v>0</v>
      </c>
      <c r="Z67">
        <v>2.0007000000000006</v>
      </c>
      <c r="AA67">
        <v>0</v>
      </c>
      <c r="AB67">
        <v>2.8630000000000004</v>
      </c>
      <c r="AC67">
        <v>0</v>
      </c>
      <c r="AD67">
        <v>0.72953999999999997</v>
      </c>
      <c r="AE67">
        <v>15.166195200000001</v>
      </c>
      <c r="AF67">
        <v>2.7224999999999993</v>
      </c>
      <c r="AG67">
        <v>12.35287248</v>
      </c>
      <c r="AH67">
        <v>21.529014</v>
      </c>
      <c r="AI67">
        <v>0</v>
      </c>
      <c r="AJ67">
        <v>0</v>
      </c>
      <c r="AK67">
        <v>15.649860000000002</v>
      </c>
      <c r="AL67">
        <v>0</v>
      </c>
      <c r="AM67">
        <v>0</v>
      </c>
      <c r="AN67">
        <v>0.82259000000000004</v>
      </c>
      <c r="AO67">
        <v>3.4275696000000004</v>
      </c>
      <c r="AP67">
        <v>3.7337524114967033</v>
      </c>
      <c r="AQ67">
        <v>0</v>
      </c>
      <c r="AR67">
        <v>5.0805000000000007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598.33999753435626</v>
      </c>
      <c r="DN67">
        <v>20.675331645960558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1.9966798545326097</v>
      </c>
      <c r="L68">
        <v>316.80052074648489</v>
      </c>
      <c r="M68">
        <v>28.232092657146065</v>
      </c>
      <c r="N68">
        <v>17.774921135308819</v>
      </c>
      <c r="O68">
        <v>0</v>
      </c>
      <c r="P68">
        <v>31.636862961476726</v>
      </c>
      <c r="Q68">
        <v>3.6616695545927209</v>
      </c>
      <c r="R68">
        <v>13.002527013177158</v>
      </c>
      <c r="S68">
        <v>4.3446952116788324</v>
      </c>
      <c r="T68">
        <v>0</v>
      </c>
      <c r="U68">
        <v>50.900717240558329</v>
      </c>
      <c r="V68">
        <v>6.3617514970059883</v>
      </c>
      <c r="W68">
        <v>9.8682557556270076</v>
      </c>
      <c r="X68">
        <v>45.26129878497791</v>
      </c>
      <c r="Y68">
        <v>0</v>
      </c>
      <c r="Z68">
        <v>2.0007000000000006</v>
      </c>
      <c r="AA68">
        <v>0</v>
      </c>
      <c r="AB68">
        <v>2.8630000000000004</v>
      </c>
      <c r="AC68">
        <v>0</v>
      </c>
      <c r="AD68">
        <v>2.4317999999999995</v>
      </c>
      <c r="AE68">
        <v>15.166195200000001</v>
      </c>
      <c r="AF68">
        <v>2.7224999999999993</v>
      </c>
      <c r="AG68">
        <v>12.35287248</v>
      </c>
      <c r="AH68">
        <v>21.529014</v>
      </c>
      <c r="AI68">
        <v>0</v>
      </c>
      <c r="AJ68">
        <v>0</v>
      </c>
      <c r="AK68">
        <v>15.649860000000002</v>
      </c>
      <c r="AL68">
        <v>0</v>
      </c>
      <c r="AM68">
        <v>0</v>
      </c>
      <c r="AN68">
        <v>0.82259000000000004</v>
      </c>
      <c r="AO68">
        <v>3.4275696000000004</v>
      </c>
      <c r="AP68">
        <v>3.7337524114967033</v>
      </c>
      <c r="AQ68">
        <v>0</v>
      </c>
      <c r="AR68">
        <v>5.0805000000000007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599.98540901285912</v>
      </c>
      <c r="DN68">
        <v>20.732187091204349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1.9967305121191519</v>
      </c>
      <c r="L69">
        <v>317.20123336678455</v>
      </c>
      <c r="M69">
        <v>28.232092657146065</v>
      </c>
      <c r="N69">
        <v>17.774921135308819</v>
      </c>
      <c r="O69">
        <v>0</v>
      </c>
      <c r="P69">
        <v>31.636862961476726</v>
      </c>
      <c r="Q69">
        <v>3.6508410086880976</v>
      </c>
      <c r="R69">
        <v>13.002527013177158</v>
      </c>
      <c r="S69">
        <v>4.3044816742815035</v>
      </c>
      <c r="T69">
        <v>0</v>
      </c>
      <c r="U69">
        <v>50.900717240558329</v>
      </c>
      <c r="V69">
        <v>6.3617514970059883</v>
      </c>
      <c r="W69">
        <v>9.8682557556270076</v>
      </c>
      <c r="X69">
        <v>45.26129878497791</v>
      </c>
      <c r="Y69">
        <v>0</v>
      </c>
      <c r="Z69">
        <v>2.0007000000000006</v>
      </c>
      <c r="AA69">
        <v>0</v>
      </c>
      <c r="AB69">
        <v>2.8630000000000004</v>
      </c>
      <c r="AC69">
        <v>0</v>
      </c>
      <c r="AD69">
        <v>5.5931400000000009</v>
      </c>
      <c r="AE69">
        <v>15.166195200000001</v>
      </c>
      <c r="AF69">
        <v>2.7224999999999993</v>
      </c>
      <c r="AG69">
        <v>12.35287248</v>
      </c>
      <c r="AH69">
        <v>21.529014</v>
      </c>
      <c r="AI69">
        <v>0</v>
      </c>
      <c r="AJ69">
        <v>0</v>
      </c>
      <c r="AK69">
        <v>15.649860000000002</v>
      </c>
      <c r="AL69">
        <v>0</v>
      </c>
      <c r="AM69">
        <v>0</v>
      </c>
      <c r="AN69">
        <v>0.57389999999999997</v>
      </c>
      <c r="AO69">
        <v>3.4275696000000004</v>
      </c>
      <c r="AP69">
        <v>3.7337524114967033</v>
      </c>
      <c r="AQ69">
        <v>0</v>
      </c>
      <c r="AR69">
        <v>5.0805000000000007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603.13881814621152</v>
      </c>
      <c r="DN69">
        <v>20.841149152436149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1.9967305121191519</v>
      </c>
      <c r="L70">
        <v>315.0050960889053</v>
      </c>
      <c r="M70">
        <v>28.232092657146065</v>
      </c>
      <c r="N70">
        <v>17.774921135308819</v>
      </c>
      <c r="O70">
        <v>0</v>
      </c>
      <c r="P70">
        <v>31.636862961476726</v>
      </c>
      <c r="Q70">
        <v>3</v>
      </c>
      <c r="R70">
        <v>13.002527013177158</v>
      </c>
      <c r="S70">
        <v>4.1382410714285713</v>
      </c>
      <c r="T70">
        <v>0</v>
      </c>
      <c r="U70">
        <v>50.900717240558329</v>
      </c>
      <c r="V70">
        <v>6.3617514970059883</v>
      </c>
      <c r="W70">
        <v>9.8682557556270076</v>
      </c>
      <c r="X70">
        <v>45.26129878497791</v>
      </c>
      <c r="Y70">
        <v>0</v>
      </c>
      <c r="Z70">
        <v>2.0007000000000006</v>
      </c>
      <c r="AA70">
        <v>0</v>
      </c>
      <c r="AB70">
        <v>2.8630000000000004</v>
      </c>
      <c r="AC70">
        <v>0</v>
      </c>
      <c r="AD70">
        <v>8.4091643999999999</v>
      </c>
      <c r="AE70">
        <v>15.166195200000001</v>
      </c>
      <c r="AF70">
        <v>2.7224999999999993</v>
      </c>
      <c r="AG70">
        <v>12.35287248</v>
      </c>
      <c r="AH70">
        <v>21.529014</v>
      </c>
      <c r="AI70">
        <v>0</v>
      </c>
      <c r="AJ70">
        <v>0</v>
      </c>
      <c r="AK70">
        <v>15.649860000000002</v>
      </c>
      <c r="AL70">
        <v>0</v>
      </c>
      <c r="AM70">
        <v>0</v>
      </c>
      <c r="AN70">
        <v>0.57389999999999997</v>
      </c>
      <c r="AO70">
        <v>3.4275696000000004</v>
      </c>
      <c r="AP70">
        <v>3.7337524114967033</v>
      </c>
      <c r="AQ70">
        <v>0</v>
      </c>
      <c r="AR70">
        <v>5.0805000000000007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602.94820961502774</v>
      </c>
      <c r="DN70">
        <v>20.834563194199784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5.2658569331059031</v>
      </c>
      <c r="L71">
        <v>325.88703815177803</v>
      </c>
      <c r="M71">
        <v>28.232092657146065</v>
      </c>
      <c r="N71">
        <v>17.774921135308819</v>
      </c>
      <c r="O71">
        <v>0</v>
      </c>
      <c r="P71">
        <v>31.636862961476726</v>
      </c>
      <c r="Q71">
        <v>3</v>
      </c>
      <c r="R71">
        <v>13.002527013177158</v>
      </c>
      <c r="S71">
        <v>4.1382410714285713</v>
      </c>
      <c r="T71">
        <v>0</v>
      </c>
      <c r="U71">
        <v>50.900717240558329</v>
      </c>
      <c r="V71">
        <v>6.3617514970059883</v>
      </c>
      <c r="W71">
        <v>9.8682557556270076</v>
      </c>
      <c r="X71">
        <v>45.26129878497791</v>
      </c>
      <c r="Y71">
        <v>0</v>
      </c>
      <c r="Z71">
        <v>0</v>
      </c>
      <c r="AA71">
        <v>0</v>
      </c>
      <c r="AB71">
        <v>2.8630000000000004</v>
      </c>
      <c r="AC71">
        <v>0</v>
      </c>
      <c r="AD71">
        <v>8.4091643999999999</v>
      </c>
      <c r="AE71">
        <v>15.166195200000001</v>
      </c>
      <c r="AF71">
        <v>2.7224999999999993</v>
      </c>
      <c r="AG71">
        <v>12.35287248</v>
      </c>
      <c r="AH71">
        <v>20.192530000000001</v>
      </c>
      <c r="AI71">
        <v>0</v>
      </c>
      <c r="AJ71">
        <v>0</v>
      </c>
      <c r="AK71">
        <v>15.649860000000002</v>
      </c>
      <c r="AL71">
        <v>0</v>
      </c>
      <c r="AM71">
        <v>0</v>
      </c>
      <c r="AN71">
        <v>0.57389999999999997</v>
      </c>
      <c r="AO71">
        <v>3.4275696000000004</v>
      </c>
      <c r="AP71">
        <v>3.7337524114967033</v>
      </c>
      <c r="AQ71">
        <v>0</v>
      </c>
      <c r="AR71">
        <v>5.757900000000002</v>
      </c>
      <c r="AS71">
        <v>4.5397000000000007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615.45189090379813</v>
      </c>
      <c r="DN71">
        <v>21.266616389288878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1.9966901686270426</v>
      </c>
      <c r="L72">
        <v>325.88246826688368</v>
      </c>
      <c r="M72">
        <v>28.232092657146065</v>
      </c>
      <c r="N72">
        <v>17.774921135308819</v>
      </c>
      <c r="O72">
        <v>0</v>
      </c>
      <c r="P72">
        <v>31.636862961476726</v>
      </c>
      <c r="Q72">
        <v>3.6508410086880976</v>
      </c>
      <c r="R72">
        <v>13.002527013177158</v>
      </c>
      <c r="S72">
        <v>4.3044816742815035</v>
      </c>
      <c r="T72">
        <v>0</v>
      </c>
      <c r="U72">
        <v>50.900717240558329</v>
      </c>
      <c r="V72">
        <v>6.3617514970059883</v>
      </c>
      <c r="W72">
        <v>9.8682557556270076</v>
      </c>
      <c r="X72">
        <v>45.26129878497791</v>
      </c>
      <c r="Y72">
        <v>0</v>
      </c>
      <c r="Z72">
        <v>0</v>
      </c>
      <c r="AA72">
        <v>0</v>
      </c>
      <c r="AB72">
        <v>2.8630000000000004</v>
      </c>
      <c r="AC72">
        <v>0</v>
      </c>
      <c r="AD72">
        <v>8.4091643999999999</v>
      </c>
      <c r="AE72">
        <v>15.166195200000001</v>
      </c>
      <c r="AF72">
        <v>2.7224999999999993</v>
      </c>
      <c r="AG72">
        <v>12.35287248</v>
      </c>
      <c r="AH72">
        <v>18.885099999999998</v>
      </c>
      <c r="AI72">
        <v>0</v>
      </c>
      <c r="AJ72">
        <v>0</v>
      </c>
      <c r="AK72">
        <v>15.649860000000002</v>
      </c>
      <c r="AL72">
        <v>0</v>
      </c>
      <c r="AM72">
        <v>0</v>
      </c>
      <c r="AN72">
        <v>0.57389999999999997</v>
      </c>
      <c r="AO72">
        <v>3.4275696000000004</v>
      </c>
      <c r="AP72">
        <v>3.7337524114967033</v>
      </c>
      <c r="AQ72">
        <v>4.7358499999999992</v>
      </c>
      <c r="AR72">
        <v>14.902800000000003</v>
      </c>
      <c r="AS72">
        <v>4.5397000000000007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625.23065909853756</v>
      </c>
      <c r="DN72">
        <v>21.604513156717232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1.9966901686270426</v>
      </c>
      <c r="L73">
        <v>325.88246826688368</v>
      </c>
      <c r="M73">
        <v>28.232092657146065</v>
      </c>
      <c r="N73">
        <v>17.774921135308819</v>
      </c>
      <c r="O73">
        <v>0</v>
      </c>
      <c r="P73">
        <v>31.636862961476726</v>
      </c>
      <c r="Q73">
        <v>3.6508410086880976</v>
      </c>
      <c r="R73">
        <v>13.002527013177158</v>
      </c>
      <c r="S73">
        <v>4.3044816742815035</v>
      </c>
      <c r="T73">
        <v>0</v>
      </c>
      <c r="U73">
        <v>50.900717240558329</v>
      </c>
      <c r="V73">
        <v>6.3617514970059883</v>
      </c>
      <c r="W73">
        <v>9.8682557556270076</v>
      </c>
      <c r="X73">
        <v>45.26129878497791</v>
      </c>
      <c r="Y73">
        <v>0</v>
      </c>
      <c r="Z73">
        <v>0</v>
      </c>
      <c r="AA73">
        <v>0</v>
      </c>
      <c r="AB73">
        <v>2.8630000000000004</v>
      </c>
      <c r="AC73">
        <v>0</v>
      </c>
      <c r="AD73">
        <v>8.4091643999999999</v>
      </c>
      <c r="AE73">
        <v>15.166195200000001</v>
      </c>
      <c r="AF73">
        <v>2.7224999999999993</v>
      </c>
      <c r="AG73">
        <v>12.35287248</v>
      </c>
      <c r="AH73">
        <v>18.885099999999998</v>
      </c>
      <c r="AI73">
        <v>0</v>
      </c>
      <c r="AJ73">
        <v>0</v>
      </c>
      <c r="AK73">
        <v>15.649860000000002</v>
      </c>
      <c r="AL73">
        <v>0</v>
      </c>
      <c r="AM73">
        <v>0</v>
      </c>
      <c r="AN73">
        <v>0.57389999999999997</v>
      </c>
      <c r="AO73">
        <v>4.0589639999999996</v>
      </c>
      <c r="AP73">
        <v>3.7337524114967033</v>
      </c>
      <c r="AQ73">
        <v>9.5490200000000005</v>
      </c>
      <c r="AR73">
        <v>4.4031000000000011</v>
      </c>
      <c r="AS73">
        <v>4.5397000000000007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620.34436484349635</v>
      </c>
      <c r="DN73">
        <v>21.435671811758397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1.9552956966746657</v>
      </c>
      <c r="L74">
        <v>325.88545119705338</v>
      </c>
      <c r="M74">
        <v>28.232092657146065</v>
      </c>
      <c r="N74">
        <v>17.774921135308819</v>
      </c>
      <c r="O74">
        <v>0</v>
      </c>
      <c r="P74">
        <v>31.636862961476726</v>
      </c>
      <c r="Q74">
        <v>3</v>
      </c>
      <c r="R74">
        <v>13.002527013177158</v>
      </c>
      <c r="S74">
        <v>4.1397424269264844</v>
      </c>
      <c r="T74">
        <v>0</v>
      </c>
      <c r="U74">
        <v>50.900717240558329</v>
      </c>
      <c r="V74">
        <v>6.3617514970059883</v>
      </c>
      <c r="W74">
        <v>9.8682557556270076</v>
      </c>
      <c r="X74">
        <v>45.26129878497791</v>
      </c>
      <c r="Y74">
        <v>0</v>
      </c>
      <c r="Z74">
        <v>0</v>
      </c>
      <c r="AA74">
        <v>4.2894005485360651</v>
      </c>
      <c r="AB74">
        <v>2.8630000000000004</v>
      </c>
      <c r="AC74">
        <v>0</v>
      </c>
      <c r="AD74">
        <v>8.4091643999999999</v>
      </c>
      <c r="AE74">
        <v>15.166195200000001</v>
      </c>
      <c r="AF74">
        <v>2.7224999999999993</v>
      </c>
      <c r="AG74">
        <v>12.35287248</v>
      </c>
      <c r="AH74">
        <v>18.885099999999998</v>
      </c>
      <c r="AI74">
        <v>0</v>
      </c>
      <c r="AJ74">
        <v>0</v>
      </c>
      <c r="AK74">
        <v>15.649860000000002</v>
      </c>
      <c r="AL74">
        <v>0</v>
      </c>
      <c r="AM74">
        <v>0</v>
      </c>
      <c r="AN74">
        <v>0.57389999999999997</v>
      </c>
      <c r="AO74">
        <v>4.0589639999999996</v>
      </c>
      <c r="AP74">
        <v>3.7337524114967033</v>
      </c>
      <c r="AQ74">
        <v>13.917599999999998</v>
      </c>
      <c r="AR74">
        <v>4.4031000000000011</v>
      </c>
      <c r="AS74">
        <v>4.5397000000000007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627.88760374682454</v>
      </c>
      <c r="DN74">
        <v>21.696421659140476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1.9967115594228602</v>
      </c>
      <c r="L75">
        <v>325.88703815177803</v>
      </c>
      <c r="M75">
        <v>28.232092657146065</v>
      </c>
      <c r="N75">
        <v>17.774921135308819</v>
      </c>
      <c r="O75">
        <v>0</v>
      </c>
      <c r="P75">
        <v>31.636862961476726</v>
      </c>
      <c r="Q75">
        <v>3</v>
      </c>
      <c r="R75">
        <v>13.002527013177158</v>
      </c>
      <c r="S75">
        <v>4.0009398496240607</v>
      </c>
      <c r="T75">
        <v>0</v>
      </c>
      <c r="U75">
        <v>50.900717240558329</v>
      </c>
      <c r="V75">
        <v>6.3617514970059883</v>
      </c>
      <c r="W75">
        <v>9.8682557556270076</v>
      </c>
      <c r="X75">
        <v>45.26129878497791</v>
      </c>
      <c r="Y75">
        <v>0</v>
      </c>
      <c r="Z75">
        <v>0</v>
      </c>
      <c r="AA75">
        <v>4.2894005485360651</v>
      </c>
      <c r="AB75">
        <v>2.8630000000000004</v>
      </c>
      <c r="AC75">
        <v>0</v>
      </c>
      <c r="AD75">
        <v>8.4091643999999999</v>
      </c>
      <c r="AE75">
        <v>15.166195200000001</v>
      </c>
      <c r="AF75">
        <v>2.7224999999999993</v>
      </c>
      <c r="AG75">
        <v>12.35287248</v>
      </c>
      <c r="AH75">
        <v>18.885099999999998</v>
      </c>
      <c r="AI75">
        <v>0</v>
      </c>
      <c r="AJ75">
        <v>0</v>
      </c>
      <c r="AK75">
        <v>15.649860000000002</v>
      </c>
      <c r="AL75">
        <v>0</v>
      </c>
      <c r="AM75">
        <v>0</v>
      </c>
      <c r="AN75">
        <v>0.57389999999999997</v>
      </c>
      <c r="AO75">
        <v>4.0589639999999996</v>
      </c>
      <c r="AP75">
        <v>3.7337524114967033</v>
      </c>
      <c r="AQ75">
        <v>13.917599999999998</v>
      </c>
      <c r="AR75">
        <v>4.4031000000000011</v>
      </c>
      <c r="AS75">
        <v>4.5397000000000007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627.79500333657245</v>
      </c>
      <c r="DN75">
        <v>21.693222309563012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1.9967264770240698</v>
      </c>
      <c r="L76">
        <v>325.88545119705338</v>
      </c>
      <c r="M76">
        <v>28.232092657146065</v>
      </c>
      <c r="N76">
        <v>17.774921135308819</v>
      </c>
      <c r="O76">
        <v>0</v>
      </c>
      <c r="P76">
        <v>31.636862961476726</v>
      </c>
      <c r="Q76">
        <v>3</v>
      </c>
      <c r="R76">
        <v>13.002527013177158</v>
      </c>
      <c r="S76">
        <v>4.0009398496240607</v>
      </c>
      <c r="T76">
        <v>0</v>
      </c>
      <c r="U76">
        <v>50.900717240558329</v>
      </c>
      <c r="V76">
        <v>6.3617514970059883</v>
      </c>
      <c r="W76">
        <v>9.8682557556270076</v>
      </c>
      <c r="X76">
        <v>45.26129878497791</v>
      </c>
      <c r="Y76">
        <v>0</v>
      </c>
      <c r="Z76">
        <v>0</v>
      </c>
      <c r="AA76">
        <v>8.6030349984762875</v>
      </c>
      <c r="AB76">
        <v>2.8630000000000004</v>
      </c>
      <c r="AC76">
        <v>0</v>
      </c>
      <c r="AD76">
        <v>8.4091643999999999</v>
      </c>
      <c r="AE76">
        <v>15.166195200000001</v>
      </c>
      <c r="AF76">
        <v>2.7224999999999993</v>
      </c>
      <c r="AG76">
        <v>12.35287248</v>
      </c>
      <c r="AH76">
        <v>18.885099999999998</v>
      </c>
      <c r="AI76">
        <v>0</v>
      </c>
      <c r="AJ76">
        <v>0</v>
      </c>
      <c r="AK76">
        <v>15.649860000000002</v>
      </c>
      <c r="AL76">
        <v>0</v>
      </c>
      <c r="AM76">
        <v>1.1042999999999998</v>
      </c>
      <c r="AN76">
        <v>0.57389999999999997</v>
      </c>
      <c r="AO76">
        <v>4.0589639999999996</v>
      </c>
      <c r="AP76">
        <v>3.7337524114967033</v>
      </c>
      <c r="AQ76">
        <v>16.121219999999997</v>
      </c>
      <c r="AR76">
        <v>4.4031000000000011</v>
      </c>
      <c r="AS76">
        <v>4.5397000000000007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635.16038091543044</v>
      </c>
      <c r="DN76">
        <v>21.947827143521728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9.4143798642773842</v>
      </c>
      <c r="L77">
        <v>365.00454472544516</v>
      </c>
      <c r="M77">
        <v>28.232092657146065</v>
      </c>
      <c r="N77">
        <v>17.774921135308819</v>
      </c>
      <c r="O77">
        <v>0</v>
      </c>
      <c r="P77">
        <v>31.636862961476726</v>
      </c>
      <c r="Q77">
        <v>3</v>
      </c>
      <c r="R77">
        <v>13.002527013177158</v>
      </c>
      <c r="S77">
        <v>4.0009398496240607</v>
      </c>
      <c r="T77">
        <v>0</v>
      </c>
      <c r="U77">
        <v>50.900717240558329</v>
      </c>
      <c r="V77">
        <v>6.3617514970059883</v>
      </c>
      <c r="W77">
        <v>9.8682557556270076</v>
      </c>
      <c r="X77">
        <v>45.26129878497791</v>
      </c>
      <c r="Y77">
        <v>0</v>
      </c>
      <c r="Z77">
        <v>0</v>
      </c>
      <c r="AA77">
        <v>12.601628730162446</v>
      </c>
      <c r="AB77">
        <v>2.8630000000000004</v>
      </c>
      <c r="AC77">
        <v>2.9693199999999997</v>
      </c>
      <c r="AD77">
        <v>8.4091643999999999</v>
      </c>
      <c r="AE77">
        <v>15.166195200000001</v>
      </c>
      <c r="AF77">
        <v>2.7224999999999993</v>
      </c>
      <c r="AG77">
        <v>12.35287248</v>
      </c>
      <c r="AH77">
        <v>31.959400000000006</v>
      </c>
      <c r="AI77">
        <v>0</v>
      </c>
      <c r="AJ77">
        <v>0</v>
      </c>
      <c r="AK77">
        <v>15.649860000000002</v>
      </c>
      <c r="AL77">
        <v>0</v>
      </c>
      <c r="AM77">
        <v>1.1042999999999998</v>
      </c>
      <c r="AN77">
        <v>0.82259000000000004</v>
      </c>
      <c r="AO77">
        <v>4.0589639999999996</v>
      </c>
      <c r="AP77">
        <v>3.7337524114967033</v>
      </c>
      <c r="AQ77">
        <v>19.098040000000001</v>
      </c>
      <c r="AR77">
        <v>4.4031000000000011</v>
      </c>
      <c r="AS77">
        <v>4.5397000000000007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702.63329038157133</v>
      </c>
      <c r="DN77">
        <v>24.279388324712379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9.414436421250155</v>
      </c>
      <c r="L78">
        <v>365.00454472544516</v>
      </c>
      <c r="M78">
        <v>28.232092657146065</v>
      </c>
      <c r="N78">
        <v>17.774921135308819</v>
      </c>
      <c r="O78">
        <v>0</v>
      </c>
      <c r="P78">
        <v>31.636862961476726</v>
      </c>
      <c r="Q78">
        <v>3</v>
      </c>
      <c r="R78">
        <v>13.002527013177158</v>
      </c>
      <c r="S78">
        <v>4.0009398496240607</v>
      </c>
      <c r="T78">
        <v>0</v>
      </c>
      <c r="U78">
        <v>50.900717240558329</v>
      </c>
      <c r="V78">
        <v>6.3617514970059883</v>
      </c>
      <c r="W78">
        <v>9.8682557556270076</v>
      </c>
      <c r="X78">
        <v>45.26129878497791</v>
      </c>
      <c r="Y78">
        <v>0</v>
      </c>
      <c r="Z78">
        <v>2.0007000000000006</v>
      </c>
      <c r="AA78">
        <v>12.601628730162446</v>
      </c>
      <c r="AB78">
        <v>5.7259999999999991</v>
      </c>
      <c r="AC78">
        <v>5.9386399999999995</v>
      </c>
      <c r="AD78">
        <v>8.4091643999999999</v>
      </c>
      <c r="AE78">
        <v>15.166195200000001</v>
      </c>
      <c r="AF78">
        <v>2.7224999999999993</v>
      </c>
      <c r="AG78">
        <v>12.35287248</v>
      </c>
      <c r="AH78">
        <v>35.881690000000006</v>
      </c>
      <c r="AI78">
        <v>0.97650000000000015</v>
      </c>
      <c r="AJ78">
        <v>0</v>
      </c>
      <c r="AK78">
        <v>15.649860000000002</v>
      </c>
      <c r="AL78">
        <v>0</v>
      </c>
      <c r="AM78">
        <v>1.5951</v>
      </c>
      <c r="AN78">
        <v>0.82259000000000004</v>
      </c>
      <c r="AO78">
        <v>4.0589639999999996</v>
      </c>
      <c r="AP78">
        <v>3.7337524114967033</v>
      </c>
      <c r="AQ78">
        <v>19.098040000000001</v>
      </c>
      <c r="AR78">
        <v>5.4192000000000018</v>
      </c>
      <c r="AS78">
        <v>4.5397000000000007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716.3964815881684</v>
      </c>
      <c r="DN78">
        <v>24.754963675088078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9.4143814884825758</v>
      </c>
      <c r="L79">
        <v>365.00197355386393</v>
      </c>
      <c r="M79">
        <v>28.232092657146065</v>
      </c>
      <c r="N79">
        <v>17.774921135308819</v>
      </c>
      <c r="O79">
        <v>0</v>
      </c>
      <c r="P79">
        <v>31.636862961476726</v>
      </c>
      <c r="Q79">
        <v>3.001263924592974</v>
      </c>
      <c r="R79">
        <v>13.002527013177158</v>
      </c>
      <c r="S79">
        <v>4.0014765822784808</v>
      </c>
      <c r="T79">
        <v>0</v>
      </c>
      <c r="U79">
        <v>50.900717240558329</v>
      </c>
      <c r="V79">
        <v>6.3617514970059883</v>
      </c>
      <c r="W79">
        <v>9.8682557556270076</v>
      </c>
      <c r="X79">
        <v>45.26129878497791</v>
      </c>
      <c r="Y79">
        <v>0</v>
      </c>
      <c r="Z79">
        <v>6.0021000000000013</v>
      </c>
      <c r="AA79">
        <v>12.929271077146671</v>
      </c>
      <c r="AB79">
        <v>12.122760000000001</v>
      </c>
      <c r="AC79">
        <v>8.9169460386367216</v>
      </c>
      <c r="AD79">
        <v>11.212219199999998</v>
      </c>
      <c r="AE79">
        <v>15.166195200000001</v>
      </c>
      <c r="AF79">
        <v>5.4450000000000003</v>
      </c>
      <c r="AG79">
        <v>12.35287248</v>
      </c>
      <c r="AH79">
        <v>43.058028</v>
      </c>
      <c r="AI79">
        <v>10.033732800000001</v>
      </c>
      <c r="AJ79">
        <v>0</v>
      </c>
      <c r="AK79">
        <v>15.649860000000002</v>
      </c>
      <c r="AL79">
        <v>0</v>
      </c>
      <c r="AM79">
        <v>4.8491039999999996</v>
      </c>
      <c r="AN79">
        <v>0.82259000000000004</v>
      </c>
      <c r="AO79">
        <v>4.0589639999999996</v>
      </c>
      <c r="AP79">
        <v>3.7337524114967033</v>
      </c>
      <c r="AQ79">
        <v>19.098040000000001</v>
      </c>
      <c r="AR79">
        <v>5.4192000000000018</v>
      </c>
      <c r="AS79">
        <v>4.5397000000000007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753.81975898850521</v>
      </c>
      <c r="DN79">
        <v>26.048098813271011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9.4143307320511536</v>
      </c>
      <c r="L80">
        <v>365.00197355386393</v>
      </c>
      <c r="M80">
        <v>28.232092657146065</v>
      </c>
      <c r="N80">
        <v>17.774921135308819</v>
      </c>
      <c r="O80">
        <v>0</v>
      </c>
      <c r="P80">
        <v>31.636862961476726</v>
      </c>
      <c r="Q80">
        <v>3.001263924592974</v>
      </c>
      <c r="R80">
        <v>13.002527013177158</v>
      </c>
      <c r="S80">
        <v>4.0014765822784808</v>
      </c>
      <c r="T80">
        <v>0</v>
      </c>
      <c r="U80">
        <v>50.900717240558329</v>
      </c>
      <c r="V80">
        <v>6.3617514970059883</v>
      </c>
      <c r="W80">
        <v>9.8682557556270076</v>
      </c>
      <c r="X80">
        <v>45.26129878497791</v>
      </c>
      <c r="Y80">
        <v>0</v>
      </c>
      <c r="Z80">
        <v>6.0021000000000013</v>
      </c>
      <c r="AA80">
        <v>12.929271077146671</v>
      </c>
      <c r="AB80">
        <v>12.122760000000001</v>
      </c>
      <c r="AC80">
        <v>8.9169460386367216</v>
      </c>
      <c r="AD80">
        <v>11.212219199999998</v>
      </c>
      <c r="AE80">
        <v>15.166195200000001</v>
      </c>
      <c r="AF80">
        <v>5.4450000000000003</v>
      </c>
      <c r="AG80">
        <v>12.35287248</v>
      </c>
      <c r="AH80">
        <v>43.058028</v>
      </c>
      <c r="AI80">
        <v>15.050599200000002</v>
      </c>
      <c r="AJ80">
        <v>0</v>
      </c>
      <c r="AK80">
        <v>15.649860000000002</v>
      </c>
      <c r="AL80">
        <v>0</v>
      </c>
      <c r="AM80">
        <v>4.8491039999999996</v>
      </c>
      <c r="AN80">
        <v>0.82259000000000004</v>
      </c>
      <c r="AO80">
        <v>4.0589639999999996</v>
      </c>
      <c r="AP80">
        <v>3.7337524114967033</v>
      </c>
      <c r="AQ80">
        <v>19.098040000000001</v>
      </c>
      <c r="AR80">
        <v>5.4192000000000018</v>
      </c>
      <c r="AS80">
        <v>4.5397000000000007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758.66901322302499</v>
      </c>
      <c r="DN80">
        <v>26.215660222319805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9.4142772816379861</v>
      </c>
      <c r="L81">
        <v>365.00197355386393</v>
      </c>
      <c r="M81">
        <v>28.232092657146065</v>
      </c>
      <c r="N81">
        <v>17.774921135308819</v>
      </c>
      <c r="O81">
        <v>0</v>
      </c>
      <c r="P81">
        <v>31.636862961476726</v>
      </c>
      <c r="Q81">
        <v>3.001263924592974</v>
      </c>
      <c r="R81">
        <v>13.002527013177158</v>
      </c>
      <c r="S81">
        <v>4.0014765822784808</v>
      </c>
      <c r="T81">
        <v>0</v>
      </c>
      <c r="U81">
        <v>50.900717240558329</v>
      </c>
      <c r="V81">
        <v>6.3617514970059883</v>
      </c>
      <c r="W81">
        <v>9.8682557556270076</v>
      </c>
      <c r="X81">
        <v>45.26129878497791</v>
      </c>
      <c r="Y81">
        <v>0</v>
      </c>
      <c r="Z81">
        <v>6.0021000000000013</v>
      </c>
      <c r="AA81">
        <v>12.929271077146671</v>
      </c>
      <c r="AB81">
        <v>12.122760000000001</v>
      </c>
      <c r="AC81">
        <v>8.9169460386367216</v>
      </c>
      <c r="AD81">
        <v>11.212219199999998</v>
      </c>
      <c r="AE81">
        <v>15.166195200000001</v>
      </c>
      <c r="AF81">
        <v>5.4450000000000003</v>
      </c>
      <c r="AG81">
        <v>12.35287248</v>
      </c>
      <c r="AH81">
        <v>43.058028</v>
      </c>
      <c r="AI81">
        <v>15.050599200000002</v>
      </c>
      <c r="AJ81">
        <v>0</v>
      </c>
      <c r="AK81">
        <v>15.649860000000002</v>
      </c>
      <c r="AL81">
        <v>0</v>
      </c>
      <c r="AM81">
        <v>4.8491039999999996</v>
      </c>
      <c r="AN81">
        <v>0.82259000000000004</v>
      </c>
      <c r="AO81">
        <v>4.0589639999999996</v>
      </c>
      <c r="AP81">
        <v>3.7337524114967033</v>
      </c>
      <c r="AQ81">
        <v>19.098040000000001</v>
      </c>
      <c r="AR81">
        <v>6.0966000000000022</v>
      </c>
      <c r="AS81">
        <v>4.5397000000000007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759.32373645921075</v>
      </c>
      <c r="DN81">
        <v>26.238283535720782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9.4143843567718406</v>
      </c>
      <c r="L82">
        <v>365.00197355386393</v>
      </c>
      <c r="M82">
        <v>28.232092657146065</v>
      </c>
      <c r="N82">
        <v>17.774921135308819</v>
      </c>
      <c r="O82">
        <v>0</v>
      </c>
      <c r="P82">
        <v>31.636862961476726</v>
      </c>
      <c r="Q82">
        <v>3.001263924592974</v>
      </c>
      <c r="R82">
        <v>13.002527013177158</v>
      </c>
      <c r="S82">
        <v>4.0014765822784808</v>
      </c>
      <c r="T82">
        <v>0</v>
      </c>
      <c r="U82">
        <v>50.900717240558329</v>
      </c>
      <c r="V82">
        <v>6.3617514970059883</v>
      </c>
      <c r="W82">
        <v>9.8682557556270076</v>
      </c>
      <c r="X82">
        <v>45.26129878497791</v>
      </c>
      <c r="Y82">
        <v>0</v>
      </c>
      <c r="Z82">
        <v>6.0021000000000013</v>
      </c>
      <c r="AA82">
        <v>12.929271077146671</v>
      </c>
      <c r="AB82">
        <v>12.122760000000001</v>
      </c>
      <c r="AC82">
        <v>8.9169460386367216</v>
      </c>
      <c r="AD82">
        <v>11.212219199999998</v>
      </c>
      <c r="AE82">
        <v>15.166195200000001</v>
      </c>
      <c r="AF82">
        <v>5.4450000000000003</v>
      </c>
      <c r="AG82">
        <v>12.35287248</v>
      </c>
      <c r="AH82">
        <v>43.058028</v>
      </c>
      <c r="AI82">
        <v>15.050599200000002</v>
      </c>
      <c r="AJ82">
        <v>0</v>
      </c>
      <c r="AK82">
        <v>15.649860000000002</v>
      </c>
      <c r="AL82">
        <v>0</v>
      </c>
      <c r="AM82">
        <v>4.8491039999999996</v>
      </c>
      <c r="AN82">
        <v>0.82259000000000004</v>
      </c>
      <c r="AO82">
        <v>4.0589639999999996</v>
      </c>
      <c r="AP82">
        <v>3.7337524114967033</v>
      </c>
      <c r="AQ82">
        <v>19.098040000000001</v>
      </c>
      <c r="AR82">
        <v>6.0966000000000022</v>
      </c>
      <c r="AS82">
        <v>4.5397000000000007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759.32383995804219</v>
      </c>
      <c r="DN82">
        <v>26.238287112023293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9.4144069178436709</v>
      </c>
      <c r="L83">
        <v>364.99858076563959</v>
      </c>
      <c r="M83">
        <v>28.232092657146065</v>
      </c>
      <c r="N83">
        <v>17.774921135308819</v>
      </c>
      <c r="O83">
        <v>0</v>
      </c>
      <c r="P83">
        <v>31.636862961476726</v>
      </c>
      <c r="Q83">
        <v>3.0680711179087874</v>
      </c>
      <c r="R83">
        <v>13.002527013177158</v>
      </c>
      <c r="S83">
        <v>4.1072036319129648</v>
      </c>
      <c r="T83">
        <v>0</v>
      </c>
      <c r="U83">
        <v>50.900717240558329</v>
      </c>
      <c r="V83">
        <v>6.3617514970059883</v>
      </c>
      <c r="W83">
        <v>9.8682557556270076</v>
      </c>
      <c r="X83">
        <v>45.26129878497791</v>
      </c>
      <c r="Y83">
        <v>0</v>
      </c>
      <c r="Z83">
        <v>0</v>
      </c>
      <c r="AA83">
        <v>0</v>
      </c>
      <c r="AB83">
        <v>12.122760000000001</v>
      </c>
      <c r="AC83">
        <v>8.9169460386367216</v>
      </c>
      <c r="AD83">
        <v>11.212219199999998</v>
      </c>
      <c r="AE83">
        <v>15.166195200000001</v>
      </c>
      <c r="AF83">
        <v>5.4450000000000003</v>
      </c>
      <c r="AG83">
        <v>12.35287248</v>
      </c>
      <c r="AH83">
        <v>43.058028</v>
      </c>
      <c r="AI83">
        <v>15.050599200000002</v>
      </c>
      <c r="AJ83">
        <v>0</v>
      </c>
      <c r="AK83">
        <v>15.649860000000002</v>
      </c>
      <c r="AL83">
        <v>0</v>
      </c>
      <c r="AM83">
        <v>4.8491039999999996</v>
      </c>
      <c r="AN83">
        <v>0.82259000000000004</v>
      </c>
      <c r="AO83">
        <v>4.0589639999999996</v>
      </c>
      <c r="AP83">
        <v>3.7337524114967033</v>
      </c>
      <c r="AQ83">
        <v>19.098040000000001</v>
      </c>
      <c r="AR83">
        <v>6.7740000000000009</v>
      </c>
      <c r="AS83">
        <v>4.5397000000000007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741.84335875254578</v>
      </c>
      <c r="DN83">
        <v>25.633961256170707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9.4144589830508476</v>
      </c>
      <c r="L84">
        <v>364.99858076563959</v>
      </c>
      <c r="M84">
        <v>28.232092657146065</v>
      </c>
      <c r="N84">
        <v>17.774921135308819</v>
      </c>
      <c r="O84">
        <v>0</v>
      </c>
      <c r="P84">
        <v>31.636862961476726</v>
      </c>
      <c r="Q84">
        <v>2.9990888382687921</v>
      </c>
      <c r="R84">
        <v>13.002527013177158</v>
      </c>
      <c r="S84">
        <v>3.9994795539033459</v>
      </c>
      <c r="T84">
        <v>0</v>
      </c>
      <c r="U84">
        <v>50.900717240558329</v>
      </c>
      <c r="V84">
        <v>6.3617514970059883</v>
      </c>
      <c r="W84">
        <v>9.8682557556270076</v>
      </c>
      <c r="X84">
        <v>45.26129878497791</v>
      </c>
      <c r="Y84">
        <v>0</v>
      </c>
      <c r="Z84">
        <v>0</v>
      </c>
      <c r="AA84">
        <v>0</v>
      </c>
      <c r="AB84">
        <v>12.122760000000001</v>
      </c>
      <c r="AC84">
        <v>8.9169460386367216</v>
      </c>
      <c r="AD84">
        <v>11.212219199999998</v>
      </c>
      <c r="AE84">
        <v>15.166195200000001</v>
      </c>
      <c r="AF84">
        <v>5.4450000000000003</v>
      </c>
      <c r="AG84">
        <v>12.35287248</v>
      </c>
      <c r="AH84">
        <v>43.058028</v>
      </c>
      <c r="AI84">
        <v>10.019671199999999</v>
      </c>
      <c r="AJ84">
        <v>0</v>
      </c>
      <c r="AK84">
        <v>15.649860000000002</v>
      </c>
      <c r="AL84">
        <v>0</v>
      </c>
      <c r="AM84">
        <v>4.8491039999999996</v>
      </c>
      <c r="AN84">
        <v>0.82259000000000004</v>
      </c>
      <c r="AO84">
        <v>4.0589639999999996</v>
      </c>
      <c r="AP84">
        <v>3.7337524114967033</v>
      </c>
      <c r="AQ84">
        <v>19.098040000000001</v>
      </c>
      <c r="AR84">
        <v>14.902800000000003</v>
      </c>
      <c r="AS84">
        <v>4.5397000000000007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744.66700779316125</v>
      </c>
      <c r="DN84">
        <v>25.731529923112753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9.414460596678861</v>
      </c>
      <c r="L85">
        <v>364.99858076563959</v>
      </c>
      <c r="M85">
        <v>28.232092657146065</v>
      </c>
      <c r="N85">
        <v>17.774921135308819</v>
      </c>
      <c r="O85">
        <v>0</v>
      </c>
      <c r="P85">
        <v>31.636862961476726</v>
      </c>
      <c r="Q85">
        <v>2.9990888382687921</v>
      </c>
      <c r="R85">
        <v>13.002527013177158</v>
      </c>
      <c r="S85">
        <v>3.9994795539033459</v>
      </c>
      <c r="T85">
        <v>0</v>
      </c>
      <c r="U85">
        <v>50.900717240558329</v>
      </c>
      <c r="V85">
        <v>6.3617514970059883</v>
      </c>
      <c r="W85">
        <v>9.8682557556270076</v>
      </c>
      <c r="X85">
        <v>45.26129878497791</v>
      </c>
      <c r="Y85">
        <v>0</v>
      </c>
      <c r="Z85">
        <v>0</v>
      </c>
      <c r="AA85">
        <v>0</v>
      </c>
      <c r="AB85">
        <v>12.122760000000001</v>
      </c>
      <c r="AC85">
        <v>8.9169460386367216</v>
      </c>
      <c r="AD85">
        <v>11.212219199999998</v>
      </c>
      <c r="AE85">
        <v>15.166195200000001</v>
      </c>
      <c r="AF85">
        <v>5.4450000000000003</v>
      </c>
      <c r="AG85">
        <v>12.35287248</v>
      </c>
      <c r="AH85">
        <v>43.058028</v>
      </c>
      <c r="AI85">
        <v>1.5623999999999998</v>
      </c>
      <c r="AJ85">
        <v>0</v>
      </c>
      <c r="AK85">
        <v>15.649860000000002</v>
      </c>
      <c r="AL85">
        <v>0</v>
      </c>
      <c r="AM85">
        <v>4.8491039999999996</v>
      </c>
      <c r="AN85">
        <v>0.82259000000000004</v>
      </c>
      <c r="AO85">
        <v>4.0589639999999996</v>
      </c>
      <c r="AP85">
        <v>3.7337524114967033</v>
      </c>
      <c r="AQ85">
        <v>19.098040000000001</v>
      </c>
      <c r="AR85">
        <v>14.902800000000003</v>
      </c>
      <c r="AS85">
        <v>4.5397000000000007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736.49221099102158</v>
      </c>
      <c r="DN85">
        <v>25.449057138880498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9.2798143500056973</v>
      </c>
      <c r="L86">
        <v>364.99858076563959</v>
      </c>
      <c r="M86">
        <v>28.232092657146065</v>
      </c>
      <c r="N86">
        <v>17.774921135308819</v>
      </c>
      <c r="O86">
        <v>0</v>
      </c>
      <c r="P86">
        <v>31.636862961476726</v>
      </c>
      <c r="Q86">
        <v>2.9990888382687921</v>
      </c>
      <c r="R86">
        <v>13.002527013177158</v>
      </c>
      <c r="S86">
        <v>3.9994795539033459</v>
      </c>
      <c r="T86">
        <v>0</v>
      </c>
      <c r="U86">
        <v>50.900717240558329</v>
      </c>
      <c r="V86">
        <v>6.3617514970059883</v>
      </c>
      <c r="W86">
        <v>9.8682557556270076</v>
      </c>
      <c r="X86">
        <v>45.26129878497791</v>
      </c>
      <c r="Y86">
        <v>0</v>
      </c>
      <c r="Z86">
        <v>0</v>
      </c>
      <c r="AA86">
        <v>0</v>
      </c>
      <c r="AB86">
        <v>5.7259999999999991</v>
      </c>
      <c r="AC86">
        <v>2.9693199999999997</v>
      </c>
      <c r="AD86">
        <v>5.5931400000000009</v>
      </c>
      <c r="AE86">
        <v>15.166195200000001</v>
      </c>
      <c r="AF86">
        <v>2.7224999999999993</v>
      </c>
      <c r="AG86">
        <v>12.35287248</v>
      </c>
      <c r="AH86">
        <v>35.881690000000006</v>
      </c>
      <c r="AI86">
        <v>0</v>
      </c>
      <c r="AJ86">
        <v>0</v>
      </c>
      <c r="AK86">
        <v>15.649860000000002</v>
      </c>
      <c r="AL86">
        <v>0</v>
      </c>
      <c r="AM86">
        <v>3.2392799999999995</v>
      </c>
      <c r="AN86">
        <v>0.82259000000000004</v>
      </c>
      <c r="AO86">
        <v>4.0589639999999996</v>
      </c>
      <c r="AP86">
        <v>3.7337524114967033</v>
      </c>
      <c r="AQ86">
        <v>18.556799999999996</v>
      </c>
      <c r="AR86">
        <v>3.7257000000000007</v>
      </c>
      <c r="AS86">
        <v>4.5397000000000007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695.03714000541993</v>
      </c>
      <c r="DN86">
        <v>24.016614639172055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9.7351394001478528</v>
      </c>
      <c r="L87">
        <v>364.99858076563959</v>
      </c>
      <c r="M87">
        <v>28.232092657146065</v>
      </c>
      <c r="N87">
        <v>17.774921135308819</v>
      </c>
      <c r="O87">
        <v>0</v>
      </c>
      <c r="P87">
        <v>31.636862961476726</v>
      </c>
      <c r="Q87">
        <v>2.9990888382687921</v>
      </c>
      <c r="R87">
        <v>13.002527013177158</v>
      </c>
      <c r="S87">
        <v>3.9994795539033459</v>
      </c>
      <c r="T87">
        <v>0</v>
      </c>
      <c r="U87">
        <v>50.900717240558329</v>
      </c>
      <c r="V87">
        <v>6.3617514970059883</v>
      </c>
      <c r="W87">
        <v>9.8682557556270076</v>
      </c>
      <c r="X87">
        <v>45.26129878497791</v>
      </c>
      <c r="Y87">
        <v>0</v>
      </c>
      <c r="Z87">
        <v>0</v>
      </c>
      <c r="AA87">
        <v>0</v>
      </c>
      <c r="AB87">
        <v>5.7259999999999991</v>
      </c>
      <c r="AC87">
        <v>2.9693199999999997</v>
      </c>
      <c r="AD87">
        <v>5.5931400000000009</v>
      </c>
      <c r="AE87">
        <v>15.166195200000001</v>
      </c>
      <c r="AF87">
        <v>2.7224999999999993</v>
      </c>
      <c r="AG87">
        <v>12.35287248</v>
      </c>
      <c r="AH87">
        <v>35.881690000000006</v>
      </c>
      <c r="AI87">
        <v>0</v>
      </c>
      <c r="AJ87">
        <v>0</v>
      </c>
      <c r="AK87">
        <v>15.649860000000002</v>
      </c>
      <c r="AL87">
        <v>0</v>
      </c>
      <c r="AM87">
        <v>3.2392799999999995</v>
      </c>
      <c r="AN87">
        <v>0.82259000000000004</v>
      </c>
      <c r="AO87">
        <v>4.0589639999999996</v>
      </c>
      <c r="AP87">
        <v>3.7337524114967033</v>
      </c>
      <c r="AQ87">
        <v>18.556799999999996</v>
      </c>
      <c r="AR87">
        <v>3.7257000000000007</v>
      </c>
      <c r="AS87">
        <v>4.5397000000000007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695.47725719962637</v>
      </c>
      <c r="DN87">
        <v>24.031822495107825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9.4142724524956183</v>
      </c>
      <c r="L88">
        <v>364.99858076563959</v>
      </c>
      <c r="M88">
        <v>28.232092657146065</v>
      </c>
      <c r="N88">
        <v>17.774921135308819</v>
      </c>
      <c r="O88">
        <v>0</v>
      </c>
      <c r="P88">
        <v>31.636862961476726</v>
      </c>
      <c r="Q88">
        <v>2.9990888382687921</v>
      </c>
      <c r="R88">
        <v>13.002527013177158</v>
      </c>
      <c r="S88">
        <v>3.9994795539033459</v>
      </c>
      <c r="T88">
        <v>0</v>
      </c>
      <c r="U88">
        <v>50.900717240558329</v>
      </c>
      <c r="V88">
        <v>6.3617514970059883</v>
      </c>
      <c r="W88">
        <v>9.8682557556270076</v>
      </c>
      <c r="X88">
        <v>45.26129878497791</v>
      </c>
      <c r="Y88">
        <v>0</v>
      </c>
      <c r="Z88">
        <v>0</v>
      </c>
      <c r="AA88">
        <v>0</v>
      </c>
      <c r="AB88">
        <v>5.7259999999999991</v>
      </c>
      <c r="AC88">
        <v>2.9693199999999997</v>
      </c>
      <c r="AD88">
        <v>5.5931400000000009</v>
      </c>
      <c r="AE88">
        <v>15.166195200000001</v>
      </c>
      <c r="AF88">
        <v>2.7224999999999993</v>
      </c>
      <c r="AG88">
        <v>12.35287248</v>
      </c>
      <c r="AH88">
        <v>35.881690000000006</v>
      </c>
      <c r="AI88">
        <v>0</v>
      </c>
      <c r="AJ88">
        <v>0</v>
      </c>
      <c r="AK88">
        <v>15.649860000000002</v>
      </c>
      <c r="AL88">
        <v>0</v>
      </c>
      <c r="AM88">
        <v>3.2392799999999995</v>
      </c>
      <c r="AN88">
        <v>0.82259000000000004</v>
      </c>
      <c r="AO88">
        <v>4.0589639999999996</v>
      </c>
      <c r="AP88">
        <v>3.7337524114967033</v>
      </c>
      <c r="AQ88">
        <v>18.556799999999996</v>
      </c>
      <c r="AR88">
        <v>3.7257000000000007</v>
      </c>
      <c r="AS88">
        <v>4.5397000000000007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695.16710720762569</v>
      </c>
      <c r="DN88">
        <v>24.021105539456272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9.4142724524956183</v>
      </c>
      <c r="L89">
        <v>364.99858076563959</v>
      </c>
      <c r="M89">
        <v>28.232092657146065</v>
      </c>
      <c r="N89">
        <v>17.774921135308819</v>
      </c>
      <c r="O89">
        <v>0</v>
      </c>
      <c r="P89">
        <v>31.636862961476726</v>
      </c>
      <c r="Q89">
        <v>2.9990888382687921</v>
      </c>
      <c r="R89">
        <v>13.002527013177158</v>
      </c>
      <c r="S89">
        <v>3.9994795539033459</v>
      </c>
      <c r="T89">
        <v>0</v>
      </c>
      <c r="U89">
        <v>50.900717240558329</v>
      </c>
      <c r="V89">
        <v>6.3617514970059883</v>
      </c>
      <c r="W89">
        <v>9.8682557556270076</v>
      </c>
      <c r="X89">
        <v>45.26129878497791</v>
      </c>
      <c r="Y89">
        <v>0</v>
      </c>
      <c r="Z89">
        <v>0</v>
      </c>
      <c r="AA89">
        <v>0</v>
      </c>
      <c r="AB89">
        <v>5.7259999999999991</v>
      </c>
      <c r="AC89">
        <v>2.9693199999999997</v>
      </c>
      <c r="AD89">
        <v>5.5931400000000009</v>
      </c>
      <c r="AE89">
        <v>15.166195200000001</v>
      </c>
      <c r="AF89">
        <v>2.7224999999999993</v>
      </c>
      <c r="AG89">
        <v>12.35287248</v>
      </c>
      <c r="AH89">
        <v>35.881690000000006</v>
      </c>
      <c r="AI89">
        <v>0</v>
      </c>
      <c r="AJ89">
        <v>0</v>
      </c>
      <c r="AK89">
        <v>15.649860000000002</v>
      </c>
      <c r="AL89">
        <v>0</v>
      </c>
      <c r="AM89">
        <v>3.2392799999999995</v>
      </c>
      <c r="AN89">
        <v>0.82259000000000004</v>
      </c>
      <c r="AO89">
        <v>4.9609560000000013</v>
      </c>
      <c r="AP89">
        <v>3.7337524114967033</v>
      </c>
      <c r="AQ89">
        <v>18.556799999999996</v>
      </c>
      <c r="AR89">
        <v>3.7257000000000007</v>
      </c>
      <c r="AS89">
        <v>4.5397000000000007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696.03897267482569</v>
      </c>
      <c r="DN89">
        <v>24.051232072256276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9.4143022021529301</v>
      </c>
      <c r="L90">
        <v>364.99858076563959</v>
      </c>
      <c r="M90">
        <v>28.232092657146065</v>
      </c>
      <c r="N90">
        <v>17.774921135308819</v>
      </c>
      <c r="O90">
        <v>0</v>
      </c>
      <c r="P90">
        <v>31.636862961476726</v>
      </c>
      <c r="Q90">
        <v>2.9990888382687921</v>
      </c>
      <c r="R90">
        <v>13.002527013177158</v>
      </c>
      <c r="S90">
        <v>3.9994795539033459</v>
      </c>
      <c r="T90">
        <v>0</v>
      </c>
      <c r="U90">
        <v>50.900717240558329</v>
      </c>
      <c r="V90">
        <v>6.3617514970059883</v>
      </c>
      <c r="W90">
        <v>9.8682557556270076</v>
      </c>
      <c r="X90">
        <v>45.26129878497791</v>
      </c>
      <c r="Y90">
        <v>0</v>
      </c>
      <c r="Z90">
        <v>0</v>
      </c>
      <c r="AA90">
        <v>0</v>
      </c>
      <c r="AB90">
        <v>12.122760000000001</v>
      </c>
      <c r="AC90">
        <v>8.9169460386367216</v>
      </c>
      <c r="AD90">
        <v>11.212219199999998</v>
      </c>
      <c r="AE90">
        <v>15.166195200000001</v>
      </c>
      <c r="AF90">
        <v>5.4450000000000003</v>
      </c>
      <c r="AG90">
        <v>12.35287248</v>
      </c>
      <c r="AH90">
        <v>43.058028</v>
      </c>
      <c r="AI90">
        <v>0</v>
      </c>
      <c r="AJ90">
        <v>0</v>
      </c>
      <c r="AK90">
        <v>15.649860000000002</v>
      </c>
      <c r="AL90">
        <v>0</v>
      </c>
      <c r="AM90">
        <v>3.2392799999999995</v>
      </c>
      <c r="AN90">
        <v>0.82259000000000004</v>
      </c>
      <c r="AO90">
        <v>4.9609560000000013</v>
      </c>
      <c r="AP90">
        <v>3.7337524114967033</v>
      </c>
      <c r="AQ90">
        <v>19.098040000000001</v>
      </c>
      <c r="AR90">
        <v>6.0966000000000022</v>
      </c>
      <c r="AS90">
        <v>4.5397000000000007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725.78557847692184</v>
      </c>
      <c r="DN90">
        <v>25.079099258454349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9.4143022021529301</v>
      </c>
      <c r="L91">
        <v>364.99858076563959</v>
      </c>
      <c r="M91">
        <v>28.232092657146065</v>
      </c>
      <c r="N91">
        <v>17.774921135308819</v>
      </c>
      <c r="O91">
        <v>0</v>
      </c>
      <c r="P91">
        <v>31.636862961476726</v>
      </c>
      <c r="Q91">
        <v>2.9990888382687921</v>
      </c>
      <c r="R91">
        <v>13.002527013177158</v>
      </c>
      <c r="S91">
        <v>4.1380825509300276</v>
      </c>
      <c r="T91">
        <v>0</v>
      </c>
      <c r="U91">
        <v>50.900717240558329</v>
      </c>
      <c r="V91">
        <v>6.3617514970059883</v>
      </c>
      <c r="W91">
        <v>9.8682557556270076</v>
      </c>
      <c r="X91">
        <v>45.26129878497791</v>
      </c>
      <c r="Y91">
        <v>0</v>
      </c>
      <c r="Z91">
        <v>6.0021000000000013</v>
      </c>
      <c r="AA91">
        <v>0</v>
      </c>
      <c r="AB91">
        <v>12.122760000000001</v>
      </c>
      <c r="AC91">
        <v>8.9169460386367216</v>
      </c>
      <c r="AD91">
        <v>11.212219199999998</v>
      </c>
      <c r="AE91">
        <v>15.166195200000001</v>
      </c>
      <c r="AF91">
        <v>5.4450000000000003</v>
      </c>
      <c r="AG91">
        <v>12.35287248</v>
      </c>
      <c r="AH91">
        <v>43.058028</v>
      </c>
      <c r="AI91">
        <v>0</v>
      </c>
      <c r="AJ91">
        <v>0</v>
      </c>
      <c r="AK91">
        <v>15.649860000000002</v>
      </c>
      <c r="AL91">
        <v>0</v>
      </c>
      <c r="AM91">
        <v>3.2392799999999995</v>
      </c>
      <c r="AN91">
        <v>0.82259000000000004</v>
      </c>
      <c r="AO91">
        <v>4.9609560000000013</v>
      </c>
      <c r="AP91">
        <v>3.7337524114967033</v>
      </c>
      <c r="AQ91">
        <v>19.098040000000001</v>
      </c>
      <c r="AR91">
        <v>6.0966000000000022</v>
      </c>
      <c r="AS91">
        <v>4.5397000000000007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731.7211821312294</v>
      </c>
      <c r="DN91">
        <v>25.284198601173607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9.4143022021529301</v>
      </c>
      <c r="L92">
        <v>364.99858076563959</v>
      </c>
      <c r="M92">
        <v>28.232092657146065</v>
      </c>
      <c r="N92">
        <v>17.774921135308819</v>
      </c>
      <c r="O92">
        <v>0</v>
      </c>
      <c r="P92">
        <v>31.636862961476726</v>
      </c>
      <c r="Q92">
        <v>2.9990888382687921</v>
      </c>
      <c r="R92">
        <v>13.002527013177158</v>
      </c>
      <c r="S92">
        <v>4.1380825509300276</v>
      </c>
      <c r="T92">
        <v>0</v>
      </c>
      <c r="U92">
        <v>50.900717240558329</v>
      </c>
      <c r="V92">
        <v>6.3617514970059883</v>
      </c>
      <c r="W92">
        <v>9.8682557556270076</v>
      </c>
      <c r="X92">
        <v>45.26129878497791</v>
      </c>
      <c r="Y92">
        <v>0</v>
      </c>
      <c r="Z92">
        <v>6.0021000000000013</v>
      </c>
      <c r="AA92">
        <v>8.6030349984762875</v>
      </c>
      <c r="AB92">
        <v>12.122760000000001</v>
      </c>
      <c r="AC92">
        <v>8.9169460386367216</v>
      </c>
      <c r="AD92">
        <v>11.212219199999998</v>
      </c>
      <c r="AE92">
        <v>15.166195200000001</v>
      </c>
      <c r="AF92">
        <v>5.4450000000000003</v>
      </c>
      <c r="AG92">
        <v>12.35287248</v>
      </c>
      <c r="AH92">
        <v>43.058028</v>
      </c>
      <c r="AI92">
        <v>0</v>
      </c>
      <c r="AJ92">
        <v>0</v>
      </c>
      <c r="AK92">
        <v>15.649860000000002</v>
      </c>
      <c r="AL92">
        <v>0</v>
      </c>
      <c r="AM92">
        <v>3.2392799999999995</v>
      </c>
      <c r="AN92">
        <v>0.82259000000000004</v>
      </c>
      <c r="AO92">
        <v>4.9609560000000013</v>
      </c>
      <c r="AP92">
        <v>3.7337524114967033</v>
      </c>
      <c r="AQ92">
        <v>19.098040000000001</v>
      </c>
      <c r="AR92">
        <v>6.0966000000000022</v>
      </c>
      <c r="AS92">
        <v>4.5397000000000007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740.03668083122932</v>
      </c>
      <c r="DN92">
        <v>25.571734899649897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9.4143022021529301</v>
      </c>
      <c r="L93">
        <v>364.99858076563959</v>
      </c>
      <c r="M93">
        <v>28.232092657146065</v>
      </c>
      <c r="N93">
        <v>17.774921135308819</v>
      </c>
      <c r="O93">
        <v>0</v>
      </c>
      <c r="P93">
        <v>31.636862961476726</v>
      </c>
      <c r="Q93">
        <v>2.9990888382687921</v>
      </c>
      <c r="R93">
        <v>13.002527013177158</v>
      </c>
      <c r="S93">
        <v>4.1380825509300276</v>
      </c>
      <c r="T93">
        <v>0</v>
      </c>
      <c r="U93">
        <v>50.900717240558329</v>
      </c>
      <c r="V93">
        <v>6.3617514970059883</v>
      </c>
      <c r="W93">
        <v>9.8682557556270076</v>
      </c>
      <c r="X93">
        <v>45.26129878497791</v>
      </c>
      <c r="Y93">
        <v>0</v>
      </c>
      <c r="Z93">
        <v>6.0021000000000013</v>
      </c>
      <c r="AA93">
        <v>12.929271077146671</v>
      </c>
      <c r="AB93">
        <v>12.122760000000001</v>
      </c>
      <c r="AC93">
        <v>8.9169460386367216</v>
      </c>
      <c r="AD93">
        <v>11.212219199999998</v>
      </c>
      <c r="AE93">
        <v>15.166195200000001</v>
      </c>
      <c r="AF93">
        <v>5.4450000000000003</v>
      </c>
      <c r="AG93">
        <v>12.35287248</v>
      </c>
      <c r="AH93">
        <v>43.058028</v>
      </c>
      <c r="AI93">
        <v>0</v>
      </c>
      <c r="AJ93">
        <v>0</v>
      </c>
      <c r="AK93">
        <v>15.649860000000002</v>
      </c>
      <c r="AL93">
        <v>0</v>
      </c>
      <c r="AM93">
        <v>3.2392799999999995</v>
      </c>
      <c r="AN93">
        <v>0.82259000000000004</v>
      </c>
      <c r="AO93">
        <v>4.9609560000000013</v>
      </c>
      <c r="AP93">
        <v>3.7337524114967033</v>
      </c>
      <c r="AQ93">
        <v>19.098040000000001</v>
      </c>
      <c r="AR93">
        <v>6.0966000000000022</v>
      </c>
      <c r="AS93">
        <v>4.5397000000000007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744.21832256076527</v>
      </c>
      <c r="DN93">
        <v>25.716329248784412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9.4143022021529301</v>
      </c>
      <c r="L94">
        <v>364.99858076563959</v>
      </c>
      <c r="M94">
        <v>28.232092657146065</v>
      </c>
      <c r="N94">
        <v>17.774921135308819</v>
      </c>
      <c r="O94">
        <v>0</v>
      </c>
      <c r="P94">
        <v>31.636862961476726</v>
      </c>
      <c r="Q94">
        <v>2.9990888382687921</v>
      </c>
      <c r="R94">
        <v>13.002527013177158</v>
      </c>
      <c r="S94">
        <v>4.1380825509300276</v>
      </c>
      <c r="T94">
        <v>0</v>
      </c>
      <c r="U94">
        <v>50.900717240558329</v>
      </c>
      <c r="V94">
        <v>6.3617514970059883</v>
      </c>
      <c r="W94">
        <v>9.8682557556270076</v>
      </c>
      <c r="X94">
        <v>45.26129878497791</v>
      </c>
      <c r="Y94">
        <v>0</v>
      </c>
      <c r="Z94">
        <v>6.0021000000000013</v>
      </c>
      <c r="AA94">
        <v>12.929271077146671</v>
      </c>
      <c r="AB94">
        <v>12.122760000000001</v>
      </c>
      <c r="AC94">
        <v>8.9169460386367216</v>
      </c>
      <c r="AD94">
        <v>11.212219199999998</v>
      </c>
      <c r="AE94">
        <v>15.166195200000001</v>
      </c>
      <c r="AF94">
        <v>5.4450000000000003</v>
      </c>
      <c r="AG94">
        <v>12.35287248</v>
      </c>
      <c r="AH94">
        <v>43.058028</v>
      </c>
      <c r="AI94">
        <v>0</v>
      </c>
      <c r="AJ94">
        <v>0</v>
      </c>
      <c r="AK94">
        <v>15.649860000000002</v>
      </c>
      <c r="AL94">
        <v>0</v>
      </c>
      <c r="AM94">
        <v>3.2392799999999995</v>
      </c>
      <c r="AN94">
        <v>0.82259000000000004</v>
      </c>
      <c r="AO94">
        <v>4.9609560000000013</v>
      </c>
      <c r="AP94">
        <v>3.7337524114967033</v>
      </c>
      <c r="AQ94">
        <v>18.556799999999996</v>
      </c>
      <c r="AR94">
        <v>6.0966000000000022</v>
      </c>
      <c r="AS94">
        <v>4.5397000000000007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743.69516009949541</v>
      </c>
      <c r="DN94">
        <v>25.698251710054244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9.4143022021529301</v>
      </c>
      <c r="L95">
        <v>364.99858076563959</v>
      </c>
      <c r="M95">
        <v>28.232092657146065</v>
      </c>
      <c r="N95">
        <v>17.774921135308819</v>
      </c>
      <c r="O95">
        <v>0</v>
      </c>
      <c r="P95">
        <v>31.636862961476726</v>
      </c>
      <c r="Q95">
        <v>2.9990888382687921</v>
      </c>
      <c r="R95">
        <v>13.002527013177158</v>
      </c>
      <c r="S95">
        <v>4.1380825509300276</v>
      </c>
      <c r="T95">
        <v>0</v>
      </c>
      <c r="U95">
        <v>50.900717240558329</v>
      </c>
      <c r="V95">
        <v>6.3617514970059883</v>
      </c>
      <c r="W95">
        <v>9.8682557556270076</v>
      </c>
      <c r="X95">
        <v>45.26129878497791</v>
      </c>
      <c r="Y95">
        <v>0</v>
      </c>
      <c r="Z95">
        <v>0</v>
      </c>
      <c r="AA95">
        <v>12.929271077146671</v>
      </c>
      <c r="AB95">
        <v>12.122760000000001</v>
      </c>
      <c r="AC95">
        <v>5.9386399999999995</v>
      </c>
      <c r="AD95">
        <v>5.5931400000000009</v>
      </c>
      <c r="AE95">
        <v>15.166195200000001</v>
      </c>
      <c r="AF95">
        <v>2.7224999999999993</v>
      </c>
      <c r="AG95">
        <v>12.35287248</v>
      </c>
      <c r="AH95">
        <v>35.881690000000006</v>
      </c>
      <c r="AI95">
        <v>0</v>
      </c>
      <c r="AJ95">
        <v>0</v>
      </c>
      <c r="AK95">
        <v>15.649860000000002</v>
      </c>
      <c r="AL95">
        <v>0</v>
      </c>
      <c r="AM95">
        <v>3.2392799999999995</v>
      </c>
      <c r="AN95">
        <v>0.82259000000000004</v>
      </c>
      <c r="AO95">
        <v>4.9609560000000013</v>
      </c>
      <c r="AP95">
        <v>3.7337524114967033</v>
      </c>
      <c r="AQ95">
        <v>18.556799999999996</v>
      </c>
      <c r="AR95">
        <v>4.7418000000000005</v>
      </c>
      <c r="AS95">
        <v>3.0952500000000005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717.30932541898676</v>
      </c>
      <c r="DN95">
        <v>24.786513151925927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9.4141529972668039</v>
      </c>
      <c r="L96">
        <v>364.99858076563959</v>
      </c>
      <c r="M96">
        <v>28.232092657146065</v>
      </c>
      <c r="N96">
        <v>17.774921135308819</v>
      </c>
      <c r="O96">
        <v>0</v>
      </c>
      <c r="P96">
        <v>31.636862961476726</v>
      </c>
      <c r="Q96">
        <v>2.9990888382687921</v>
      </c>
      <c r="R96">
        <v>13.002527013177158</v>
      </c>
      <c r="S96">
        <v>4.1380825509300276</v>
      </c>
      <c r="T96">
        <v>0</v>
      </c>
      <c r="U96">
        <v>50.900717240558329</v>
      </c>
      <c r="V96">
        <v>6.3617514970059883</v>
      </c>
      <c r="W96">
        <v>9.8682557556270076</v>
      </c>
      <c r="X96">
        <v>45.26129878497791</v>
      </c>
      <c r="Y96">
        <v>0</v>
      </c>
      <c r="Z96">
        <v>0</v>
      </c>
      <c r="AA96">
        <v>12.929271077146671</v>
      </c>
      <c r="AB96">
        <v>8.0818399999999997</v>
      </c>
      <c r="AC96">
        <v>2.9693199999999997</v>
      </c>
      <c r="AD96">
        <v>5.5931400000000009</v>
      </c>
      <c r="AE96">
        <v>15.166195200000001</v>
      </c>
      <c r="AF96">
        <v>2.7224999999999993</v>
      </c>
      <c r="AG96">
        <v>12.35287248</v>
      </c>
      <c r="AH96">
        <v>28.705352000000001</v>
      </c>
      <c r="AI96">
        <v>0</v>
      </c>
      <c r="AJ96">
        <v>0</v>
      </c>
      <c r="AK96">
        <v>15.649860000000002</v>
      </c>
      <c r="AL96">
        <v>0</v>
      </c>
      <c r="AM96">
        <v>1.5951</v>
      </c>
      <c r="AN96">
        <v>0.82259000000000004</v>
      </c>
      <c r="AO96">
        <v>4.9609560000000013</v>
      </c>
      <c r="AP96">
        <v>3.7337524114967033</v>
      </c>
      <c r="AQ96">
        <v>18.556799999999996</v>
      </c>
      <c r="AR96">
        <v>4.7418000000000005</v>
      </c>
      <c r="AS96">
        <v>3.0952500000000005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702.00717036235665</v>
      </c>
      <c r="DN96">
        <v>24.257761003669923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9.414175804724545</v>
      </c>
      <c r="L97">
        <v>364.99858076563959</v>
      </c>
      <c r="M97">
        <v>28.232092657146065</v>
      </c>
      <c r="N97">
        <v>17.774921135308819</v>
      </c>
      <c r="O97">
        <v>0</v>
      </c>
      <c r="P97">
        <v>31.636862961476726</v>
      </c>
      <c r="Q97">
        <v>2.9990888382687921</v>
      </c>
      <c r="R97">
        <v>13.002527013177158</v>
      </c>
      <c r="S97">
        <v>4.1380825509300276</v>
      </c>
      <c r="T97">
        <v>0</v>
      </c>
      <c r="U97">
        <v>50.900717240558329</v>
      </c>
      <c r="V97">
        <v>6.3617514970059883</v>
      </c>
      <c r="W97">
        <v>9.8682557556270076</v>
      </c>
      <c r="X97">
        <v>45.26129878497791</v>
      </c>
      <c r="Y97">
        <v>0</v>
      </c>
      <c r="Z97">
        <v>0</v>
      </c>
      <c r="AA97">
        <v>12.929271077146671</v>
      </c>
      <c r="AB97">
        <v>5.7259999999999991</v>
      </c>
      <c r="AC97">
        <v>0</v>
      </c>
      <c r="AD97">
        <v>5.5931400000000009</v>
      </c>
      <c r="AE97">
        <v>15.166195200000001</v>
      </c>
      <c r="AF97">
        <v>2.7224999999999993</v>
      </c>
      <c r="AG97">
        <v>12.35287248</v>
      </c>
      <c r="AH97">
        <v>28.705352000000001</v>
      </c>
      <c r="AI97">
        <v>0</v>
      </c>
      <c r="AJ97">
        <v>0</v>
      </c>
      <c r="AK97">
        <v>15.649860000000002</v>
      </c>
      <c r="AL97">
        <v>0</v>
      </c>
      <c r="AM97">
        <v>1.5951</v>
      </c>
      <c r="AN97">
        <v>0.82259000000000004</v>
      </c>
      <c r="AO97">
        <v>4.9609560000000013</v>
      </c>
      <c r="AP97">
        <v>3.7337524114967033</v>
      </c>
      <c r="AQ97">
        <v>18.556799999999996</v>
      </c>
      <c r="AR97">
        <v>4.7418000000000005</v>
      </c>
      <c r="AS97">
        <v>3.0952500000000005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696.85989283580864</v>
      </c>
      <c r="DN97">
        <v>24.079901337675498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9.414175804724545</v>
      </c>
      <c r="L98">
        <v>364.99858076563959</v>
      </c>
      <c r="M98">
        <v>28.232092657146065</v>
      </c>
      <c r="N98">
        <v>17.774921135308819</v>
      </c>
      <c r="O98">
        <v>0</v>
      </c>
      <c r="P98">
        <v>31.636862961476726</v>
      </c>
      <c r="Q98">
        <v>2.9990888382687921</v>
      </c>
      <c r="R98">
        <v>13.002527013177158</v>
      </c>
      <c r="S98">
        <v>4.1380825509300276</v>
      </c>
      <c r="T98">
        <v>0</v>
      </c>
      <c r="U98">
        <v>50.900717240558329</v>
      </c>
      <c r="V98">
        <v>6.3617514970059883</v>
      </c>
      <c r="W98">
        <v>9.8682557556270076</v>
      </c>
      <c r="X98">
        <v>45.26129878497791</v>
      </c>
      <c r="Y98">
        <v>0</v>
      </c>
      <c r="Z98">
        <v>0</v>
      </c>
      <c r="AA98">
        <v>12.929271077146671</v>
      </c>
      <c r="AB98">
        <v>5.7259999999999991</v>
      </c>
      <c r="AC98">
        <v>0</v>
      </c>
      <c r="AD98">
        <v>5.5931400000000009</v>
      </c>
      <c r="AE98">
        <v>15.166195200000001</v>
      </c>
      <c r="AF98">
        <v>2.7224999999999993</v>
      </c>
      <c r="AG98">
        <v>12.35287248</v>
      </c>
      <c r="AH98">
        <v>28.705352000000001</v>
      </c>
      <c r="AI98">
        <v>0</v>
      </c>
      <c r="AJ98">
        <v>0</v>
      </c>
      <c r="AK98">
        <v>15.649860000000002</v>
      </c>
      <c r="AL98">
        <v>0</v>
      </c>
      <c r="AM98">
        <v>0</v>
      </c>
      <c r="AN98">
        <v>0.82259000000000004</v>
      </c>
      <c r="AO98">
        <v>4.9609560000000013</v>
      </c>
      <c r="AP98">
        <v>3.7337524114967033</v>
      </c>
      <c r="AQ98">
        <v>18.556799999999996</v>
      </c>
      <c r="AR98">
        <v>4.7418000000000005</v>
      </c>
      <c r="AS98">
        <v>4.1269999999999998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696.31535891603482</v>
      </c>
      <c r="DN98">
        <v>24.061085257449374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0.14102873710556624</v>
      </c>
      <c r="L99">
        <f t="shared" si="2"/>
        <v>8.384882019621994</v>
      </c>
      <c r="M99">
        <f t="shared" si="2"/>
        <v>0.67757022377150511</v>
      </c>
      <c r="N99">
        <f t="shared" si="2"/>
        <v>0.42659810724741204</v>
      </c>
      <c r="O99">
        <f t="shared" si="2"/>
        <v>0</v>
      </c>
      <c r="P99">
        <f t="shared" si="2"/>
        <v>0.75928471107544115</v>
      </c>
      <c r="Q99">
        <f t="shared" si="2"/>
        <v>7.8923197461326172E-2</v>
      </c>
      <c r="R99">
        <f t="shared" si="2"/>
        <v>0.22432303194375319</v>
      </c>
      <c r="S99">
        <f t="shared" si="2"/>
        <v>0.1049451024406543</v>
      </c>
      <c r="T99">
        <f t="shared" si="2"/>
        <v>0</v>
      </c>
      <c r="U99">
        <f t="shared" si="2"/>
        <v>1.2140645647391026</v>
      </c>
      <c r="V99">
        <f t="shared" si="2"/>
        <v>0.13746413394068208</v>
      </c>
      <c r="W99">
        <f t="shared" si="2"/>
        <v>0.22373352663865256</v>
      </c>
      <c r="X99">
        <f t="shared" si="2"/>
        <v>1.0315031908965202</v>
      </c>
      <c r="Y99">
        <f t="shared" si="2"/>
        <v>0</v>
      </c>
      <c r="Z99">
        <f t="shared" si="2"/>
        <v>3.0516749999999999E-2</v>
      </c>
      <c r="AA99">
        <f t="shared" si="2"/>
        <v>5.6890295241332406E-2</v>
      </c>
      <c r="AB99">
        <f t="shared" si="2"/>
        <v>0.12309673000000008</v>
      </c>
      <c r="AC99">
        <f t="shared" si="2"/>
        <v>4.8278408115910172E-2</v>
      </c>
      <c r="AD99">
        <f t="shared" si="2"/>
        <v>0.13025328750000004</v>
      </c>
      <c r="AE99">
        <f t="shared" si="2"/>
        <v>0.36398868479999918</v>
      </c>
      <c r="AF99">
        <f t="shared" si="2"/>
        <v>7.3507499999999948E-2</v>
      </c>
      <c r="AG99">
        <f t="shared" si="2"/>
        <v>0.29646893951999986</v>
      </c>
      <c r="AH99">
        <f t="shared" si="2"/>
        <v>0.51716119999999954</v>
      </c>
      <c r="AI99">
        <f t="shared" si="2"/>
        <v>4.3680407400000003E-2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1.8332607000000001E-2</v>
      </c>
      <c r="AN99">
        <f t="shared" si="2"/>
        <v>1.9244780000000017E-2</v>
      </c>
      <c r="AO99">
        <f t="shared" si="2"/>
        <v>9.3491470800000046E-2</v>
      </c>
      <c r="AP99">
        <f t="shared" si="2"/>
        <v>9.0494367657591265E-2</v>
      </c>
      <c r="AQ99">
        <f t="shared" si="2"/>
        <v>0.13724300000000003</v>
      </c>
      <c r="AR99">
        <f t="shared" si="2"/>
        <v>0.14674177499999999</v>
      </c>
      <c r="AS99">
        <f t="shared" si="2"/>
        <v>0.10854463933184647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15.540845173962495</v>
      </c>
      <c r="DN99">
        <f t="shared" si="3"/>
        <v>0.53700685528677972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45.3</v>
      </c>
      <c r="DN3">
        <v>1.5700000000000003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37.979999999999997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36.71</v>
      </c>
      <c r="DN4">
        <v>1.269999999999996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30.93</v>
      </c>
      <c r="DN5">
        <v>1.0700000000000003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30.93</v>
      </c>
      <c r="DN6">
        <v>1.0700000000000003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</v>
      </c>
      <c r="DN7">
        <v>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28.03</v>
      </c>
      <c r="DN8">
        <v>0.96999999999999886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28.03</v>
      </c>
      <c r="DN9">
        <v>0.96999999999999886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25.13</v>
      </c>
      <c r="DN10">
        <v>0.87000000000000099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23.2</v>
      </c>
      <c r="DN11">
        <v>0.80000000000000071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23.2</v>
      </c>
      <c r="DN12">
        <v>0.80000000000000071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22.23</v>
      </c>
      <c r="DN13">
        <v>0.76999999999999957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21.27</v>
      </c>
      <c r="DN14">
        <v>0.73000000000000043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20.3</v>
      </c>
      <c r="DN15">
        <v>0.69999999999999929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20.3</v>
      </c>
      <c r="DN16">
        <v>0.69999999999999929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18.37</v>
      </c>
      <c r="DN17">
        <v>0.62999999999999901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18.37</v>
      </c>
      <c r="DN18">
        <v>0.62999999999999901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18.37</v>
      </c>
      <c r="DN19">
        <v>0.62999999999999901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17.399999999999999</v>
      </c>
      <c r="DN20">
        <v>0.60000000000000142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17.399999999999999</v>
      </c>
      <c r="DN21">
        <v>0.60000000000000142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17.399999999999999</v>
      </c>
      <c r="DN22">
        <v>0.60000000000000142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16.43</v>
      </c>
      <c r="DN23">
        <v>0.57000000000000028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17.399999999999999</v>
      </c>
      <c r="DN24">
        <v>0.60000000000000142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17.399999999999999</v>
      </c>
      <c r="DN25">
        <v>0.60000000000000142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16.43</v>
      </c>
      <c r="DN26">
        <v>0.57000000000000028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16.43</v>
      </c>
      <c r="DN27">
        <v>0.57000000000000028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17.399999999999999</v>
      </c>
      <c r="DN28">
        <v>0.60000000000000142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19.329999999999998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22.23</v>
      </c>
      <c r="DN30">
        <v>0.76999999999999957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23.2</v>
      </c>
      <c r="DN31">
        <v>0.80000000000000071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27.06</v>
      </c>
      <c r="DN32">
        <v>0.94000000000000128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25.1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24.26</v>
      </c>
      <c r="DN33">
        <v>0.83999999999999986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28.5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27.55</v>
      </c>
      <c r="DN34">
        <v>0.94999999999999929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30.4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29.38</v>
      </c>
      <c r="DN35">
        <v>1.0199999999999996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31.8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30.74</v>
      </c>
      <c r="DN36">
        <v>1.0600000000000023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32.799999999999997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31.7</v>
      </c>
      <c r="DN37">
        <v>1.0999999999999979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33.799999999999997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32.67</v>
      </c>
      <c r="DN38">
        <v>1.1299999999999955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21.3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20.59</v>
      </c>
      <c r="DN39">
        <v>0.71000000000000085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14.31</v>
      </c>
      <c r="DN40">
        <v>0.49000000000000021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17.8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17.21</v>
      </c>
      <c r="DN41">
        <v>0.58999999999999986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18.8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18.170000000000002</v>
      </c>
      <c r="DN42">
        <v>0.62999999999999901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21.8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21.07</v>
      </c>
      <c r="DN43">
        <v>0.73000000000000043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23.8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23.01</v>
      </c>
      <c r="DN44">
        <v>0.78999999999999915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25.799999999999997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24.94</v>
      </c>
      <c r="DN45">
        <v>0.85999999999999588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28.8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27.84</v>
      </c>
      <c r="DN46">
        <v>0.96000000000000085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29.8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28.8</v>
      </c>
      <c r="DN47">
        <v>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32.799999999999997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31.7</v>
      </c>
      <c r="DN48">
        <v>1.0999999999999979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33.799999999999997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32.67</v>
      </c>
      <c r="DN49">
        <v>1.1299999999999955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34.799999999999997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33.64</v>
      </c>
      <c r="DN50">
        <v>1.1599999999999966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34.799999999999997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33.64</v>
      </c>
      <c r="DN51">
        <v>1.1599999999999966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35.799999999999997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34.6</v>
      </c>
      <c r="DN52">
        <v>1.1999999999999957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37.799999999999997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36.54</v>
      </c>
      <c r="DN53">
        <v>1.259999999999998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38.799999999999997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37.5</v>
      </c>
      <c r="DN54">
        <v>1.2999999999999972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39.799999999999997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38.47</v>
      </c>
      <c r="DN55">
        <v>1.3299999999999983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39.799999999999997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38.47</v>
      </c>
      <c r="DN56">
        <v>1.3299999999999983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40.799999999999997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39.44</v>
      </c>
      <c r="DN57">
        <v>1.3599999999999994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38.799999999999997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37.5</v>
      </c>
      <c r="DN58">
        <v>1.2999999999999972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39.799999999999997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38.47</v>
      </c>
      <c r="DN59">
        <v>1.3299999999999983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41.8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40.4</v>
      </c>
      <c r="DN60">
        <v>1.3999999999999986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40.799999999999997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39.44</v>
      </c>
      <c r="DN61">
        <v>1.3599999999999994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41.8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40.4</v>
      </c>
      <c r="DN62">
        <v>1.3999999999999986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42.8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41.37</v>
      </c>
      <c r="DN63">
        <v>1.4299999999999997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42.8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41.37</v>
      </c>
      <c r="DN64">
        <v>1.4299999999999997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42.8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41.37</v>
      </c>
      <c r="DN65">
        <v>1.4299999999999997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41.8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40.4</v>
      </c>
      <c r="DN66">
        <v>1.3999999999999986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42.8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41.37</v>
      </c>
      <c r="DN67">
        <v>1.4299999999999997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40.799999999999997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39.44</v>
      </c>
      <c r="DN68">
        <v>1.3599999999999994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49.4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47.75</v>
      </c>
      <c r="DN69">
        <v>1.6499999999999986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47.5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45.91</v>
      </c>
      <c r="DN70">
        <v>1.5900000000000034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53.9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52.1</v>
      </c>
      <c r="DN71">
        <v>1.7999999999999972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69.7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67.37</v>
      </c>
      <c r="DN72">
        <v>2.3299999999999983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69.7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67.37</v>
      </c>
      <c r="DN73">
        <v>2.3299999999999983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68.8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66.5</v>
      </c>
      <c r="DN74">
        <v>2.2999999999999972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67.37</v>
      </c>
      <c r="DN75">
        <v>2.3299999999999983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73.599999999999994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71.14</v>
      </c>
      <c r="DN76">
        <v>2.4599999999999937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75.5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72.98</v>
      </c>
      <c r="DN77">
        <v>2.519999999999996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75.5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72.98</v>
      </c>
      <c r="DN78">
        <v>2.519999999999996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72.98</v>
      </c>
      <c r="DN79">
        <v>2.519999999999996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72.98</v>
      </c>
      <c r="DN80">
        <v>2.519999999999996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75.5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72.98</v>
      </c>
      <c r="DN81">
        <v>2.519999999999996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75.5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72.98</v>
      </c>
      <c r="DN82">
        <v>2.519999999999996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73.599999999999994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71.14</v>
      </c>
      <c r="DN83">
        <v>2.4599999999999937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71.7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69.31</v>
      </c>
      <c r="DN84">
        <v>2.3900000000000006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71.819999999999993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69.42</v>
      </c>
      <c r="DN85">
        <v>2.3999999999999915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68.150000000000006</v>
      </c>
      <c r="DN86">
        <v>2.3499999999999943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68.7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66.41</v>
      </c>
      <c r="DN87">
        <v>2.2900000000000063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68.7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66.41</v>
      </c>
      <c r="DN88">
        <v>2.2900000000000063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66.900000000000006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64.67</v>
      </c>
      <c r="DN89">
        <v>2.230000000000004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66.099999999999994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63.89</v>
      </c>
      <c r="DN90">
        <v>2.2099999999999937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63.8</v>
      </c>
      <c r="DN91">
        <v>2.2000000000000028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63.8</v>
      </c>
      <c r="DN92">
        <v>2.2000000000000028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65.099999999999994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62.93</v>
      </c>
      <c r="DN93">
        <v>2.1699999999999946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63.2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61.09</v>
      </c>
      <c r="DN94">
        <v>2.1099999999999994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62.4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60.32</v>
      </c>
      <c r="DN95">
        <v>2.0799999999999983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59.8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57.8</v>
      </c>
      <c r="DN96">
        <v>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57.8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55.87</v>
      </c>
      <c r="DN97">
        <v>1.9299999999999997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55.8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53.94</v>
      </c>
      <c r="DN98">
        <v>1.8599999999999994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0.98229249999999957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0.94949000000000006</v>
      </c>
      <c r="DN99">
        <f t="shared" si="3"/>
        <v>3.2802499999999978E-2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16.106884999999998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15.568915000000001</v>
      </c>
      <c r="DN3">
        <v>0.53796999999999784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17.580010000000001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16.992837999999999</v>
      </c>
      <c r="DN4">
        <v>0.58717200000000247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17.580010000000001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16.992837999999999</v>
      </c>
      <c r="DN5">
        <v>0.58717200000000247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17.580010000000001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16.992837999999999</v>
      </c>
      <c r="DN6">
        <v>0.58717200000000247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17.078075999999999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16.507667999999999</v>
      </c>
      <c r="DN7">
        <v>0.57040800000000047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17.580010000000001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16.992837999999999</v>
      </c>
      <c r="DN8">
        <v>0.58717200000000247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17.580010000000001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16.992837999999999</v>
      </c>
      <c r="DN9">
        <v>0.58717200000000247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17.580010000000001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16.992837999999999</v>
      </c>
      <c r="DN10">
        <v>0.58717200000000247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16.094352000000001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15.556801</v>
      </c>
      <c r="DN11">
        <v>0.53755100000000056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17.580010000000001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16.992837999999999</v>
      </c>
      <c r="DN12">
        <v>0.58717200000000247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17.580010000000001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16.992837999999999</v>
      </c>
      <c r="DN13">
        <v>0.58717200000000247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17.580010000000001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16.992837999999999</v>
      </c>
      <c r="DN14">
        <v>0.58717200000000247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17.580010000000001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16.992837999999999</v>
      </c>
      <c r="DN15">
        <v>0.58717200000000247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17.580010000000001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16.992837999999999</v>
      </c>
      <c r="DN16">
        <v>0.58717200000000247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17.580010000000001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16.992837999999999</v>
      </c>
      <c r="DN17">
        <v>0.58717200000000247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17.580010000000001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16.992837999999999</v>
      </c>
      <c r="DN18">
        <v>0.58717200000000247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17.580010000000001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16.992837999999999</v>
      </c>
      <c r="DN19">
        <v>0.58717200000000247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17.580010000000001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16.992837999999999</v>
      </c>
      <c r="DN20">
        <v>0.58717200000000247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17.580010000000001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16.992837999999999</v>
      </c>
      <c r="DN21">
        <v>0.58717200000000247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17.580010000000001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16.992837999999999</v>
      </c>
      <c r="DN22">
        <v>0.58717200000000247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17.580010000000001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16.992837999999999</v>
      </c>
      <c r="DN23">
        <v>0.58717200000000247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17.580010000000001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16.992837999999999</v>
      </c>
      <c r="DN24">
        <v>0.58717200000000247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17.580010000000001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16.992837999999999</v>
      </c>
      <c r="DN25">
        <v>0.58717200000000247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17.580010000000001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16.992837999999999</v>
      </c>
      <c r="DN26">
        <v>0.58717200000000247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17.580010000000001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16.992837999999999</v>
      </c>
      <c r="DN27">
        <v>0.58717200000000247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17.580010000000001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16.992837999999999</v>
      </c>
      <c r="DN28">
        <v>0.58717200000000247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17.580010000000001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16.992837999999999</v>
      </c>
      <c r="DN29">
        <v>0.58717200000000247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17.580010000000001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16.992837999999999</v>
      </c>
      <c r="DN30">
        <v>0.58717200000000247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17.580010000000001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16.992837999999999</v>
      </c>
      <c r="DN31">
        <v>0.58717200000000247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17.580010000000001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16.992837999999999</v>
      </c>
      <c r="DN32">
        <v>0.58717200000000247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17.580010000000001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16.992837999999999</v>
      </c>
      <c r="DN33">
        <v>0.58717200000000247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17.580010000000001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16.992837999999999</v>
      </c>
      <c r="DN34">
        <v>0.58717200000000247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17.580010000000001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16.992837999999999</v>
      </c>
      <c r="DN35">
        <v>0.58717200000000247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17.580010000000001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16.992837999999999</v>
      </c>
      <c r="DN36">
        <v>0.58717200000000247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17.580010000000001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16.992837999999999</v>
      </c>
      <c r="DN37">
        <v>0.58717200000000247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17.580010000000001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16.992837999999999</v>
      </c>
      <c r="DN38">
        <v>0.58717200000000247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17.580010000000001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16.992837999999999</v>
      </c>
      <c r="DN39">
        <v>0.58717200000000247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17.580010000000001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16.992837999999999</v>
      </c>
      <c r="DN40">
        <v>0.58717200000000247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17.580010000000001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16.992837999999999</v>
      </c>
      <c r="DN41">
        <v>0.58717200000000247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17.580010000000001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16.992837999999999</v>
      </c>
      <c r="DN42">
        <v>0.58717200000000247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17.580010000000001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16.992837999999999</v>
      </c>
      <c r="DN43">
        <v>0.58717200000000247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17.580010000000001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16.992837999999999</v>
      </c>
      <c r="DN44">
        <v>0.58717200000000247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17.580010000000001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16.992837999999999</v>
      </c>
      <c r="DN45">
        <v>0.58717200000000247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17.580010000000001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16.992837999999999</v>
      </c>
      <c r="DN46">
        <v>0.58717200000000247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17.580010000000001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16.992837999999999</v>
      </c>
      <c r="DN47">
        <v>0.58717200000000247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17.580010000000001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16.992837999999999</v>
      </c>
      <c r="DN48">
        <v>0.58717200000000247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17.580010000000001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16.992837999999999</v>
      </c>
      <c r="DN49">
        <v>0.58717200000000247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17.580010000000001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16.992837999999999</v>
      </c>
      <c r="DN50">
        <v>0.58717200000000247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17.580010000000001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16.992837999999999</v>
      </c>
      <c r="DN51">
        <v>0.58717200000000247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17.580010000000001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16.992837999999999</v>
      </c>
      <c r="DN52">
        <v>0.58717200000000247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17.580010000000001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16.992837999999999</v>
      </c>
      <c r="DN53">
        <v>0.58717200000000247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17.580010000000001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16.992837999999999</v>
      </c>
      <c r="DN54">
        <v>0.58717200000000247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17.580010000000001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16.992837999999999</v>
      </c>
      <c r="DN55">
        <v>0.58717200000000247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17.580010000000001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16.992837999999999</v>
      </c>
      <c r="DN56">
        <v>0.58717200000000247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17.580010000000001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16.992837999999999</v>
      </c>
      <c r="DN57">
        <v>0.58717200000000247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17.580010000000001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16.992837999999999</v>
      </c>
      <c r="DN58">
        <v>0.58717200000000247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17.580010000000001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16.992837999999999</v>
      </c>
      <c r="DN59">
        <v>0.58717200000000247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17.580010000000001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16.992837999999999</v>
      </c>
      <c r="DN60">
        <v>0.58717200000000247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17.580010000000001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16.992837999999999</v>
      </c>
      <c r="DN61">
        <v>0.58717200000000247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17.580010000000001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16.992837999999999</v>
      </c>
      <c r="DN62">
        <v>0.58717200000000247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17.580010000000001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16.992837999999999</v>
      </c>
      <c r="DN63">
        <v>0.58717200000000247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17.580010000000001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16.992837999999999</v>
      </c>
      <c r="DN64">
        <v>0.58717200000000247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17.580010000000001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16.992837999999999</v>
      </c>
      <c r="DN65">
        <v>0.58717200000000247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17.580010000000001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16.992837999999999</v>
      </c>
      <c r="DN66">
        <v>0.58717200000000247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17.580010000000001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16.992837999999999</v>
      </c>
      <c r="DN67">
        <v>0.58717200000000247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17.580010000000001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16.992837999999999</v>
      </c>
      <c r="DN68">
        <v>0.58717200000000247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17.580010000000001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16.992837999999999</v>
      </c>
      <c r="DN69">
        <v>0.58717200000000247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17.580010000000001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16.992837999999999</v>
      </c>
      <c r="DN70">
        <v>0.58717200000000247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17.580010000000001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16.992837999999999</v>
      </c>
      <c r="DN71">
        <v>0.58717200000000247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17.580010000000001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16.992837999999999</v>
      </c>
      <c r="DN72">
        <v>0.58717200000000247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17.580010000000001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16.992837999999999</v>
      </c>
      <c r="DN73">
        <v>0.58717200000000247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17.580010000000001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16.992837999999999</v>
      </c>
      <c r="DN74">
        <v>0.58717200000000247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17.580010000000001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16.992837999999999</v>
      </c>
      <c r="DN75">
        <v>0.58717200000000247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17.580010000000001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16.992837999999999</v>
      </c>
      <c r="DN76">
        <v>0.58717200000000247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17.580010000000001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16.992837999999999</v>
      </c>
      <c r="DN77">
        <v>0.58717200000000247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17.580010000000001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16.992837999999999</v>
      </c>
      <c r="DN78">
        <v>0.58717200000000247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17.580010000000001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16.992837999999999</v>
      </c>
      <c r="DN79">
        <v>0.58717200000000247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17.580010000000001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16.992837999999999</v>
      </c>
      <c r="DN80">
        <v>0.58717200000000247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17.580010000000001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16.992837999999999</v>
      </c>
      <c r="DN81">
        <v>0.58717200000000247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17.580010000000001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16.992837999999999</v>
      </c>
      <c r="DN82">
        <v>0.58717200000000247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17.580010000000001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16.992837999999999</v>
      </c>
      <c r="DN83">
        <v>0.58717200000000247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17.580010000000001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16.992837999999999</v>
      </c>
      <c r="DN84">
        <v>0.58717200000000247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17.580010000000001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16.992837999999999</v>
      </c>
      <c r="DN85">
        <v>0.58717200000000247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17.580010000000001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16.992837999999999</v>
      </c>
      <c r="DN86">
        <v>0.58717200000000247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17.580010000000001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16.992837999999999</v>
      </c>
      <c r="DN87">
        <v>0.58717200000000247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17.580010000000001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16.992837999999999</v>
      </c>
      <c r="DN88">
        <v>0.58717200000000247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17.580010000000001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16.992837999999999</v>
      </c>
      <c r="DN89">
        <v>0.58717200000000247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17.580010000000001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16.992837999999999</v>
      </c>
      <c r="DN90">
        <v>0.58717200000000247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17.580010000000001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16.992837999999999</v>
      </c>
      <c r="DN91">
        <v>0.58717200000000247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17.580010000000001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16.992837999999999</v>
      </c>
      <c r="DN92">
        <v>0.58717200000000247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17.580010000000001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16.992837999999999</v>
      </c>
      <c r="DN93">
        <v>0.58717200000000247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17.580010000000001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16.992837999999999</v>
      </c>
      <c r="DN94">
        <v>0.58717200000000247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17.580010000000001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16.992837999999999</v>
      </c>
      <c r="DN95">
        <v>0.58717200000000247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17.580010000000001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16.992837999999999</v>
      </c>
      <c r="DN96">
        <v>0.58717200000000247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17.580010000000001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16.992837999999999</v>
      </c>
      <c r="DN97">
        <v>0.58717200000000247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17.580010000000001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16.992837999999999</v>
      </c>
      <c r="DN98">
        <v>0.58717200000000247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0.42105506074999927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0.40699182949999912</v>
      </c>
      <c r="DN99">
        <f t="shared" si="3"/>
        <v>1.4063231250000056E-2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495.23</v>
      </c>
      <c r="L3" s="197">
        <v>6.45</v>
      </c>
      <c r="M3" s="197">
        <v>61.64</v>
      </c>
      <c r="N3" s="197">
        <v>24.61</v>
      </c>
      <c r="O3" s="197">
        <v>70.84</v>
      </c>
      <c r="P3" s="197">
        <v>19.7</v>
      </c>
      <c r="Q3" s="197">
        <v>8.49</v>
      </c>
      <c r="R3" s="197">
        <v>18</v>
      </c>
      <c r="S3" s="197">
        <v>11.2</v>
      </c>
      <c r="T3" s="197">
        <v>0</v>
      </c>
      <c r="U3" s="197">
        <v>49.76</v>
      </c>
      <c r="V3" s="197">
        <v>8.8000000000000007</v>
      </c>
      <c r="W3" s="197">
        <v>13.53</v>
      </c>
      <c r="X3" s="197">
        <v>62.63</v>
      </c>
      <c r="Y3" s="197">
        <v>0</v>
      </c>
      <c r="Z3">
        <v>0</v>
      </c>
      <c r="AA3" s="197">
        <v>13.45</v>
      </c>
      <c r="AB3" s="197">
        <v>0</v>
      </c>
      <c r="AC3" s="197">
        <v>0</v>
      </c>
      <c r="AD3" s="197">
        <v>0</v>
      </c>
      <c r="AE3" s="197">
        <v>43.96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111.23</v>
      </c>
      <c r="AQ3" s="197">
        <v>32.5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495.23</v>
      </c>
      <c r="L4" s="197">
        <v>6.45</v>
      </c>
      <c r="M4" s="197">
        <v>61.64</v>
      </c>
      <c r="N4" s="197">
        <v>24.61</v>
      </c>
      <c r="O4" s="197">
        <v>70.84</v>
      </c>
      <c r="P4" s="197">
        <v>19.7</v>
      </c>
      <c r="Q4" s="197">
        <v>8.49</v>
      </c>
      <c r="R4" s="197">
        <v>18</v>
      </c>
      <c r="S4" s="197">
        <v>11.2</v>
      </c>
      <c r="T4" s="197">
        <v>0</v>
      </c>
      <c r="U4" s="197">
        <v>49.76</v>
      </c>
      <c r="V4" s="197">
        <v>8.8000000000000007</v>
      </c>
      <c r="W4" s="197">
        <v>13.66</v>
      </c>
      <c r="X4" s="197">
        <v>62.63</v>
      </c>
      <c r="Y4" s="197">
        <v>0</v>
      </c>
      <c r="Z4">
        <v>0</v>
      </c>
      <c r="AA4" s="197">
        <v>13.45</v>
      </c>
      <c r="AB4" s="197">
        <v>0</v>
      </c>
      <c r="AC4" s="197">
        <v>0</v>
      </c>
      <c r="AD4" s="197">
        <v>0</v>
      </c>
      <c r="AE4" s="197">
        <v>43.96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111.23</v>
      </c>
      <c r="AQ4" s="197">
        <v>32.5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495.23</v>
      </c>
      <c r="L5" s="197">
        <v>6.45</v>
      </c>
      <c r="M5" s="197">
        <v>61.64</v>
      </c>
      <c r="N5" s="197">
        <v>24.61</v>
      </c>
      <c r="O5" s="197">
        <v>70.84</v>
      </c>
      <c r="P5" s="197">
        <v>19.7</v>
      </c>
      <c r="Q5" s="197">
        <v>8.49</v>
      </c>
      <c r="R5" s="197">
        <v>18</v>
      </c>
      <c r="S5" s="197">
        <v>11.2</v>
      </c>
      <c r="T5" s="197">
        <v>0</v>
      </c>
      <c r="U5" s="197">
        <v>49.76</v>
      </c>
      <c r="V5" s="197">
        <v>8.8000000000000007</v>
      </c>
      <c r="W5" s="197">
        <v>13.66</v>
      </c>
      <c r="X5" s="197">
        <v>62.63</v>
      </c>
      <c r="Y5" s="197">
        <v>0</v>
      </c>
      <c r="Z5">
        <v>0</v>
      </c>
      <c r="AA5" s="197">
        <v>13.45</v>
      </c>
      <c r="AB5" s="197">
        <v>0</v>
      </c>
      <c r="AC5" s="197">
        <v>0</v>
      </c>
      <c r="AD5" s="197">
        <v>0</v>
      </c>
      <c r="AE5" s="197">
        <v>43.96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111.23</v>
      </c>
      <c r="AQ5" s="197">
        <v>32.5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495.23</v>
      </c>
      <c r="L6" s="197">
        <v>6.45</v>
      </c>
      <c r="M6" s="197">
        <v>61.64</v>
      </c>
      <c r="N6" s="197">
        <v>24.61</v>
      </c>
      <c r="O6" s="197">
        <v>70.84</v>
      </c>
      <c r="P6" s="197">
        <v>19.7</v>
      </c>
      <c r="Q6" s="197">
        <v>8.49</v>
      </c>
      <c r="R6" s="197">
        <v>18</v>
      </c>
      <c r="S6" s="197">
        <v>11.2</v>
      </c>
      <c r="T6" s="197">
        <v>0</v>
      </c>
      <c r="U6" s="197">
        <v>49.76</v>
      </c>
      <c r="V6" s="197">
        <v>8.8000000000000007</v>
      </c>
      <c r="W6" s="197">
        <v>13.66</v>
      </c>
      <c r="X6" s="197">
        <v>62.63</v>
      </c>
      <c r="Y6" s="197">
        <v>0</v>
      </c>
      <c r="Z6">
        <v>0</v>
      </c>
      <c r="AA6" s="197">
        <v>13.45</v>
      </c>
      <c r="AB6" s="197">
        <v>0</v>
      </c>
      <c r="AC6" s="197">
        <v>0</v>
      </c>
      <c r="AD6" s="197">
        <v>0</v>
      </c>
      <c r="AE6" s="197">
        <v>43.96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111.23</v>
      </c>
      <c r="AQ6" s="197">
        <v>32.5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495.23</v>
      </c>
      <c r="L7" s="197">
        <v>6.45</v>
      </c>
      <c r="M7" s="197">
        <v>61.64</v>
      </c>
      <c r="N7" s="197">
        <v>24.61</v>
      </c>
      <c r="O7" s="197">
        <v>70.84</v>
      </c>
      <c r="P7" s="197">
        <v>19.7</v>
      </c>
      <c r="Q7" s="197">
        <v>8.49</v>
      </c>
      <c r="R7" s="197">
        <v>18</v>
      </c>
      <c r="S7" s="197">
        <v>11.2</v>
      </c>
      <c r="T7" s="197">
        <v>0</v>
      </c>
      <c r="U7" s="197">
        <v>49.76</v>
      </c>
      <c r="V7" s="197">
        <v>8.8000000000000007</v>
      </c>
      <c r="W7" s="197">
        <v>13.66</v>
      </c>
      <c r="X7" s="197">
        <v>62.63</v>
      </c>
      <c r="Y7" s="197">
        <v>0</v>
      </c>
      <c r="Z7">
        <v>0</v>
      </c>
      <c r="AA7" s="197">
        <v>13.45</v>
      </c>
      <c r="AB7" s="197">
        <v>0</v>
      </c>
      <c r="AC7" s="197">
        <v>0</v>
      </c>
      <c r="AD7" s="197">
        <v>0</v>
      </c>
      <c r="AE7" s="197">
        <v>43.96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111.23</v>
      </c>
      <c r="AQ7" s="197">
        <v>32.5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495.23</v>
      </c>
      <c r="L8" s="197">
        <v>6.45</v>
      </c>
      <c r="M8" s="197">
        <v>61.64</v>
      </c>
      <c r="N8" s="197">
        <v>24.61</v>
      </c>
      <c r="O8" s="197">
        <v>70.84</v>
      </c>
      <c r="P8" s="197">
        <v>19.7</v>
      </c>
      <c r="Q8" s="197">
        <v>8.49</v>
      </c>
      <c r="R8" s="197">
        <v>18</v>
      </c>
      <c r="S8" s="197">
        <v>11.2</v>
      </c>
      <c r="T8" s="197">
        <v>0</v>
      </c>
      <c r="U8" s="197">
        <v>49.76</v>
      </c>
      <c r="V8" s="197">
        <v>8.8000000000000007</v>
      </c>
      <c r="W8" s="197">
        <v>13.66</v>
      </c>
      <c r="X8" s="197">
        <v>62.63</v>
      </c>
      <c r="Y8" s="197">
        <v>0</v>
      </c>
      <c r="Z8">
        <v>0</v>
      </c>
      <c r="AA8" s="197">
        <v>13.45</v>
      </c>
      <c r="AB8" s="197">
        <v>0</v>
      </c>
      <c r="AC8" s="197">
        <v>0</v>
      </c>
      <c r="AD8" s="197">
        <v>0</v>
      </c>
      <c r="AE8" s="197">
        <v>43.96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111.23</v>
      </c>
      <c r="AQ8" s="197">
        <v>32.5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495.23</v>
      </c>
      <c r="L9" s="197">
        <v>6.45</v>
      </c>
      <c r="M9" s="197">
        <v>61.64</v>
      </c>
      <c r="N9" s="197">
        <v>24.61</v>
      </c>
      <c r="O9" s="197">
        <v>70.84</v>
      </c>
      <c r="P9" s="197">
        <v>19.7</v>
      </c>
      <c r="Q9" s="197">
        <v>8.49</v>
      </c>
      <c r="R9" s="197">
        <v>18</v>
      </c>
      <c r="S9" s="197">
        <v>11.2</v>
      </c>
      <c r="T9" s="197">
        <v>0</v>
      </c>
      <c r="U9" s="197">
        <v>49.76</v>
      </c>
      <c r="V9" s="197">
        <v>8.8000000000000007</v>
      </c>
      <c r="W9" s="197">
        <v>13.66</v>
      </c>
      <c r="X9" s="197">
        <v>62.63</v>
      </c>
      <c r="Y9" s="197">
        <v>0</v>
      </c>
      <c r="Z9">
        <v>0</v>
      </c>
      <c r="AA9" s="197">
        <v>13.45</v>
      </c>
      <c r="AB9" s="197">
        <v>0</v>
      </c>
      <c r="AC9" s="197">
        <v>0</v>
      </c>
      <c r="AD9" s="197">
        <v>0</v>
      </c>
      <c r="AE9" s="197">
        <v>43.96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111.23</v>
      </c>
      <c r="AQ9" s="197">
        <v>32.5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495.23</v>
      </c>
      <c r="L10" s="197">
        <v>6.45</v>
      </c>
      <c r="M10" s="197">
        <v>61.64</v>
      </c>
      <c r="N10" s="197">
        <v>24.61</v>
      </c>
      <c r="O10" s="197">
        <v>70.84</v>
      </c>
      <c r="P10" s="197">
        <v>19.7</v>
      </c>
      <c r="Q10" s="197">
        <v>8.49</v>
      </c>
      <c r="R10" s="197">
        <v>18</v>
      </c>
      <c r="S10" s="197">
        <v>11.2</v>
      </c>
      <c r="T10" s="197">
        <v>0</v>
      </c>
      <c r="U10" s="197">
        <v>49.76</v>
      </c>
      <c r="V10" s="197">
        <v>8.8000000000000007</v>
      </c>
      <c r="W10" s="197">
        <v>13.66</v>
      </c>
      <c r="X10" s="197">
        <v>62.63</v>
      </c>
      <c r="Y10" s="197">
        <v>0</v>
      </c>
      <c r="Z10">
        <v>0</v>
      </c>
      <c r="AA10" s="197">
        <v>13.45</v>
      </c>
      <c r="AB10" s="197">
        <v>0</v>
      </c>
      <c r="AC10" s="197">
        <v>0</v>
      </c>
      <c r="AD10" s="197">
        <v>0</v>
      </c>
      <c r="AE10" s="197">
        <v>43.96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111.23</v>
      </c>
      <c r="AQ10" s="197">
        <v>32.5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495.23</v>
      </c>
      <c r="L11" s="197">
        <v>6.45</v>
      </c>
      <c r="M11" s="197">
        <v>61.64</v>
      </c>
      <c r="N11" s="197">
        <v>24.61</v>
      </c>
      <c r="O11" s="197">
        <v>70.84</v>
      </c>
      <c r="P11" s="197">
        <v>19.7</v>
      </c>
      <c r="Q11" s="197">
        <v>8.49</v>
      </c>
      <c r="R11" s="197">
        <v>18</v>
      </c>
      <c r="S11" s="197">
        <v>11.2</v>
      </c>
      <c r="T11" s="197">
        <v>0</v>
      </c>
      <c r="U11" s="197">
        <v>49.76</v>
      </c>
      <c r="V11" s="197">
        <v>8.8000000000000007</v>
      </c>
      <c r="W11" s="197">
        <v>13.66</v>
      </c>
      <c r="X11" s="197">
        <v>62.63</v>
      </c>
      <c r="Y11" s="197">
        <v>0</v>
      </c>
      <c r="Z11">
        <v>0</v>
      </c>
      <c r="AA11" s="197">
        <v>14.26</v>
      </c>
      <c r="AB11" s="197">
        <v>0</v>
      </c>
      <c r="AC11" s="197">
        <v>0</v>
      </c>
      <c r="AD11" s="197">
        <v>0</v>
      </c>
      <c r="AE11" s="197">
        <v>43.96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111.23</v>
      </c>
      <c r="AQ11" s="197">
        <v>32.5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495.23</v>
      </c>
      <c r="L12" s="197">
        <v>6.45</v>
      </c>
      <c r="M12" s="197">
        <v>61.64</v>
      </c>
      <c r="N12" s="197">
        <v>24.61</v>
      </c>
      <c r="O12" s="197">
        <v>70.84</v>
      </c>
      <c r="P12" s="197">
        <v>19.7</v>
      </c>
      <c r="Q12" s="197">
        <v>8.49</v>
      </c>
      <c r="R12" s="197">
        <v>18</v>
      </c>
      <c r="S12" s="197">
        <v>11.2</v>
      </c>
      <c r="T12" s="197">
        <v>0</v>
      </c>
      <c r="U12" s="197">
        <v>49.76</v>
      </c>
      <c r="V12" s="197">
        <v>8.8000000000000007</v>
      </c>
      <c r="W12" s="197">
        <v>13.66</v>
      </c>
      <c r="X12" s="197">
        <v>62.63</v>
      </c>
      <c r="Y12" s="197">
        <v>0</v>
      </c>
      <c r="Z12">
        <v>0</v>
      </c>
      <c r="AA12" s="197">
        <v>14.26</v>
      </c>
      <c r="AB12" s="197">
        <v>0</v>
      </c>
      <c r="AC12" s="197">
        <v>0</v>
      </c>
      <c r="AD12" s="197">
        <v>0</v>
      </c>
      <c r="AE12" s="197">
        <v>43.96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111.23</v>
      </c>
      <c r="AQ12" s="197">
        <v>32.5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495.23</v>
      </c>
      <c r="L13" s="197">
        <v>6.45</v>
      </c>
      <c r="M13" s="197">
        <v>61.64</v>
      </c>
      <c r="N13" s="197">
        <v>24.61</v>
      </c>
      <c r="O13" s="197">
        <v>70.84</v>
      </c>
      <c r="P13" s="197">
        <v>19.7</v>
      </c>
      <c r="Q13" s="197">
        <v>8.49</v>
      </c>
      <c r="R13" s="197">
        <v>18</v>
      </c>
      <c r="S13" s="197">
        <v>11.2</v>
      </c>
      <c r="T13" s="197">
        <v>0</v>
      </c>
      <c r="U13" s="197">
        <v>49.76</v>
      </c>
      <c r="V13" s="197">
        <v>8.8000000000000007</v>
      </c>
      <c r="W13" s="197">
        <v>13.66</v>
      </c>
      <c r="X13" s="197">
        <v>62.63</v>
      </c>
      <c r="Y13" s="197">
        <v>0</v>
      </c>
      <c r="Z13">
        <v>0</v>
      </c>
      <c r="AA13" s="197">
        <v>14.26</v>
      </c>
      <c r="AB13" s="197">
        <v>0</v>
      </c>
      <c r="AC13" s="197">
        <v>0</v>
      </c>
      <c r="AD13" s="197">
        <v>0</v>
      </c>
      <c r="AE13" s="197">
        <v>43.96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111.23</v>
      </c>
      <c r="AQ13" s="197">
        <v>32.5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495.23</v>
      </c>
      <c r="L14" s="197">
        <v>6.45</v>
      </c>
      <c r="M14" s="197">
        <v>61.64</v>
      </c>
      <c r="N14" s="197">
        <v>24.61</v>
      </c>
      <c r="O14" s="197">
        <v>70.84</v>
      </c>
      <c r="P14" s="197">
        <v>19.7</v>
      </c>
      <c r="Q14" s="197">
        <v>8.49</v>
      </c>
      <c r="R14" s="197">
        <v>18</v>
      </c>
      <c r="S14" s="197">
        <v>11.2</v>
      </c>
      <c r="T14" s="197">
        <v>0</v>
      </c>
      <c r="U14" s="197">
        <v>49.76</v>
      </c>
      <c r="V14" s="197">
        <v>8.8000000000000007</v>
      </c>
      <c r="W14" s="197">
        <v>13.66</v>
      </c>
      <c r="X14" s="197">
        <v>62.63</v>
      </c>
      <c r="Y14" s="197">
        <v>0</v>
      </c>
      <c r="Z14">
        <v>0</v>
      </c>
      <c r="AA14" s="197">
        <v>14.26</v>
      </c>
      <c r="AB14" s="197">
        <v>0</v>
      </c>
      <c r="AC14" s="197">
        <v>0</v>
      </c>
      <c r="AD14" s="197">
        <v>0</v>
      </c>
      <c r="AE14" s="197">
        <v>43.96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111.23</v>
      </c>
      <c r="AQ14" s="197">
        <v>32.5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495.23</v>
      </c>
      <c r="L15" s="197">
        <v>6.45</v>
      </c>
      <c r="M15" s="197">
        <v>61.64</v>
      </c>
      <c r="N15" s="197">
        <v>24.61</v>
      </c>
      <c r="O15" s="197">
        <v>70.84</v>
      </c>
      <c r="P15" s="197">
        <v>19.7</v>
      </c>
      <c r="Q15" s="197">
        <v>8.49</v>
      </c>
      <c r="R15" s="197">
        <v>18</v>
      </c>
      <c r="S15" s="197">
        <v>11.2</v>
      </c>
      <c r="T15" s="197">
        <v>0</v>
      </c>
      <c r="U15" s="197">
        <v>49.76</v>
      </c>
      <c r="V15" s="197">
        <v>8.8000000000000007</v>
      </c>
      <c r="W15" s="197">
        <v>13.66</v>
      </c>
      <c r="X15" s="197">
        <v>62.63</v>
      </c>
      <c r="Y15" s="197">
        <v>0</v>
      </c>
      <c r="Z15">
        <v>0</v>
      </c>
      <c r="AA15" s="197">
        <v>14.26</v>
      </c>
      <c r="AB15" s="197">
        <v>0</v>
      </c>
      <c r="AC15" s="197">
        <v>0</v>
      </c>
      <c r="AD15" s="197">
        <v>0</v>
      </c>
      <c r="AE15" s="197">
        <v>43.96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111.23</v>
      </c>
      <c r="AQ15" s="197">
        <v>32.5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495.23</v>
      </c>
      <c r="L16" s="197">
        <v>6.45</v>
      </c>
      <c r="M16" s="197">
        <v>61.64</v>
      </c>
      <c r="N16" s="197">
        <v>24.61</v>
      </c>
      <c r="O16" s="197">
        <v>70.84</v>
      </c>
      <c r="P16" s="197">
        <v>19.7</v>
      </c>
      <c r="Q16" s="197">
        <v>8.49</v>
      </c>
      <c r="R16" s="197">
        <v>18</v>
      </c>
      <c r="S16" s="197">
        <v>11.2</v>
      </c>
      <c r="T16" s="197">
        <v>0</v>
      </c>
      <c r="U16" s="197">
        <v>49.76</v>
      </c>
      <c r="V16" s="197">
        <v>8.8000000000000007</v>
      </c>
      <c r="W16" s="197">
        <v>13.66</v>
      </c>
      <c r="X16" s="197">
        <v>62.63</v>
      </c>
      <c r="Y16" s="197">
        <v>0</v>
      </c>
      <c r="Z16">
        <v>0</v>
      </c>
      <c r="AA16" s="197">
        <v>14.26</v>
      </c>
      <c r="AB16" s="197">
        <v>0</v>
      </c>
      <c r="AC16" s="197">
        <v>0</v>
      </c>
      <c r="AD16" s="197">
        <v>0</v>
      </c>
      <c r="AE16" s="197">
        <v>43.96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111.23</v>
      </c>
      <c r="AQ16" s="197">
        <v>32.5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495.23</v>
      </c>
      <c r="L17" s="197">
        <v>6.45</v>
      </c>
      <c r="M17" s="197">
        <v>61.64</v>
      </c>
      <c r="N17" s="197">
        <v>24.61</v>
      </c>
      <c r="O17" s="197">
        <v>70.84</v>
      </c>
      <c r="P17" s="197">
        <v>19.7</v>
      </c>
      <c r="Q17" s="197">
        <v>8.48</v>
      </c>
      <c r="R17" s="197">
        <v>18</v>
      </c>
      <c r="S17" s="197">
        <v>11.21</v>
      </c>
      <c r="T17" s="197">
        <v>0</v>
      </c>
      <c r="U17" s="197">
        <v>49.76</v>
      </c>
      <c r="V17" s="197">
        <v>8.8000000000000007</v>
      </c>
      <c r="W17" s="197">
        <v>13.66</v>
      </c>
      <c r="X17" s="197">
        <v>62.63</v>
      </c>
      <c r="Y17" s="197">
        <v>0</v>
      </c>
      <c r="Z17">
        <v>0</v>
      </c>
      <c r="AA17" s="197">
        <v>14.26</v>
      </c>
      <c r="AB17" s="197">
        <v>0</v>
      </c>
      <c r="AC17" s="197">
        <v>0</v>
      </c>
      <c r="AD17" s="197">
        <v>0</v>
      </c>
      <c r="AE17" s="197">
        <v>43.96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111.23</v>
      </c>
      <c r="AQ17" s="197">
        <v>32.5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495.23</v>
      </c>
      <c r="L18" s="197">
        <v>6.45</v>
      </c>
      <c r="M18" s="197">
        <v>61.64</v>
      </c>
      <c r="N18" s="197">
        <v>24.61</v>
      </c>
      <c r="O18" s="197">
        <v>70.84</v>
      </c>
      <c r="P18" s="197">
        <v>19.7</v>
      </c>
      <c r="Q18" s="197">
        <v>8.48</v>
      </c>
      <c r="R18" s="197">
        <v>18</v>
      </c>
      <c r="S18" s="197">
        <v>11.21</v>
      </c>
      <c r="T18" s="197">
        <v>0</v>
      </c>
      <c r="U18" s="197">
        <v>49.76</v>
      </c>
      <c r="V18" s="197">
        <v>8.8000000000000007</v>
      </c>
      <c r="W18" s="197">
        <v>13.66</v>
      </c>
      <c r="X18" s="197">
        <v>62.63</v>
      </c>
      <c r="Y18" s="197">
        <v>0</v>
      </c>
      <c r="Z18">
        <v>0</v>
      </c>
      <c r="AA18" s="197">
        <v>14.26</v>
      </c>
      <c r="AB18" s="197">
        <v>0</v>
      </c>
      <c r="AC18" s="197">
        <v>0</v>
      </c>
      <c r="AD18" s="197">
        <v>0</v>
      </c>
      <c r="AE18" s="197">
        <v>43.96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111.23</v>
      </c>
      <c r="AQ18" s="197">
        <v>32.5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495.23</v>
      </c>
      <c r="L19" s="197">
        <v>6.45</v>
      </c>
      <c r="M19" s="197">
        <v>61.64</v>
      </c>
      <c r="N19" s="197">
        <v>24.61</v>
      </c>
      <c r="O19" s="197">
        <v>70.84</v>
      </c>
      <c r="P19" s="197">
        <v>19.7</v>
      </c>
      <c r="Q19" s="197">
        <v>8.48</v>
      </c>
      <c r="R19" s="197">
        <v>18</v>
      </c>
      <c r="S19" s="197">
        <v>11.21</v>
      </c>
      <c r="T19" s="197">
        <v>0</v>
      </c>
      <c r="U19" s="197">
        <v>49.76</v>
      </c>
      <c r="V19" s="197">
        <v>8.8000000000000007</v>
      </c>
      <c r="W19" s="197">
        <v>13.66</v>
      </c>
      <c r="X19" s="197">
        <v>62.63</v>
      </c>
      <c r="Y19" s="197">
        <v>0</v>
      </c>
      <c r="Z19">
        <v>0</v>
      </c>
      <c r="AA19" s="197">
        <v>14.26</v>
      </c>
      <c r="AB19" s="197">
        <v>0</v>
      </c>
      <c r="AC19" s="197">
        <v>0</v>
      </c>
      <c r="AD19" s="197">
        <v>0</v>
      </c>
      <c r="AE19" s="197">
        <v>43.96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111.23</v>
      </c>
      <c r="AQ19" s="197">
        <v>32.5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495.22</v>
      </c>
      <c r="L20" s="197">
        <v>6.45</v>
      </c>
      <c r="M20" s="197">
        <v>61.64</v>
      </c>
      <c r="N20" s="197">
        <v>24.61</v>
      </c>
      <c r="O20" s="197">
        <v>70.84</v>
      </c>
      <c r="P20" s="197">
        <v>19.7</v>
      </c>
      <c r="Q20" s="197">
        <v>8.5399999999999991</v>
      </c>
      <c r="R20" s="197">
        <v>18</v>
      </c>
      <c r="S20" s="197">
        <v>11.2</v>
      </c>
      <c r="T20" s="197">
        <v>0</v>
      </c>
      <c r="U20" s="197">
        <v>49.76</v>
      </c>
      <c r="V20" s="197">
        <v>8.8000000000000007</v>
      </c>
      <c r="W20" s="197">
        <v>13.66</v>
      </c>
      <c r="X20" s="197">
        <v>62.63</v>
      </c>
      <c r="Y20" s="197">
        <v>0</v>
      </c>
      <c r="Z20">
        <v>0</v>
      </c>
      <c r="AA20" s="197">
        <v>14.79</v>
      </c>
      <c r="AB20" s="197">
        <v>0</v>
      </c>
      <c r="AC20" s="197">
        <v>0</v>
      </c>
      <c r="AD20" s="197">
        <v>0</v>
      </c>
      <c r="AE20" s="197">
        <v>43.96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111.23</v>
      </c>
      <c r="AQ20" s="197">
        <v>32.5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495.22</v>
      </c>
      <c r="L21" s="197">
        <v>6.45</v>
      </c>
      <c r="M21" s="197">
        <v>61.64</v>
      </c>
      <c r="N21" s="197">
        <v>24.61</v>
      </c>
      <c r="O21" s="197">
        <v>70.84</v>
      </c>
      <c r="P21" s="197">
        <v>19.7</v>
      </c>
      <c r="Q21" s="197">
        <v>8.49</v>
      </c>
      <c r="R21" s="197">
        <v>18</v>
      </c>
      <c r="S21" s="197">
        <v>11.2</v>
      </c>
      <c r="T21" s="197">
        <v>0</v>
      </c>
      <c r="U21" s="197">
        <v>49.76</v>
      </c>
      <c r="V21" s="197">
        <v>8.8000000000000007</v>
      </c>
      <c r="W21" s="197">
        <v>13.66</v>
      </c>
      <c r="X21" s="197">
        <v>62.63</v>
      </c>
      <c r="Y21" s="197">
        <v>0</v>
      </c>
      <c r="Z21">
        <v>0</v>
      </c>
      <c r="AA21" s="197">
        <v>14.79</v>
      </c>
      <c r="AB21" s="197">
        <v>0</v>
      </c>
      <c r="AC21" s="197">
        <v>0</v>
      </c>
      <c r="AD21" s="197">
        <v>0</v>
      </c>
      <c r="AE21" s="197">
        <v>43.96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111.23</v>
      </c>
      <c r="AQ21" s="197">
        <v>32.5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495.22</v>
      </c>
      <c r="L22" s="197">
        <v>6.45</v>
      </c>
      <c r="M22" s="197">
        <v>61.64</v>
      </c>
      <c r="N22" s="197">
        <v>24.61</v>
      </c>
      <c r="O22" s="197">
        <v>70.84</v>
      </c>
      <c r="P22" s="197">
        <v>19.7</v>
      </c>
      <c r="Q22" s="197">
        <v>8.49</v>
      </c>
      <c r="R22" s="197">
        <v>18</v>
      </c>
      <c r="S22" s="197">
        <v>11.2</v>
      </c>
      <c r="T22" s="197">
        <v>0</v>
      </c>
      <c r="U22" s="197">
        <v>49.76</v>
      </c>
      <c r="V22" s="197">
        <v>8.8000000000000007</v>
      </c>
      <c r="W22" s="197">
        <v>13.66</v>
      </c>
      <c r="X22" s="197">
        <v>62.63</v>
      </c>
      <c r="Y22" s="197">
        <v>0</v>
      </c>
      <c r="Z22">
        <v>0</v>
      </c>
      <c r="AA22" s="197">
        <v>14.79</v>
      </c>
      <c r="AB22" s="197">
        <v>0</v>
      </c>
      <c r="AC22" s="197">
        <v>0</v>
      </c>
      <c r="AD22" s="197">
        <v>0</v>
      </c>
      <c r="AE22" s="197">
        <v>43.96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111.23</v>
      </c>
      <c r="AQ22" s="197">
        <v>32.5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495.22</v>
      </c>
      <c r="L23" s="197">
        <v>6.45</v>
      </c>
      <c r="M23" s="197">
        <v>61.64</v>
      </c>
      <c r="N23" s="197">
        <v>24.61</v>
      </c>
      <c r="O23" s="197">
        <v>70.84</v>
      </c>
      <c r="P23" s="197">
        <v>19.7</v>
      </c>
      <c r="Q23" s="197">
        <v>8.49</v>
      </c>
      <c r="R23" s="197">
        <v>18</v>
      </c>
      <c r="S23" s="197">
        <v>11.2</v>
      </c>
      <c r="T23" s="197">
        <v>0</v>
      </c>
      <c r="U23" s="197">
        <v>49.76</v>
      </c>
      <c r="V23" s="197">
        <v>8.8000000000000007</v>
      </c>
      <c r="W23" s="197">
        <v>13.66</v>
      </c>
      <c r="X23" s="197">
        <v>62.63</v>
      </c>
      <c r="Y23" s="197">
        <v>0</v>
      </c>
      <c r="Z23">
        <v>0</v>
      </c>
      <c r="AA23" s="197">
        <v>14.79</v>
      </c>
      <c r="AB23" s="197">
        <v>0</v>
      </c>
      <c r="AC23" s="197">
        <v>0</v>
      </c>
      <c r="AD23" s="197">
        <v>0</v>
      </c>
      <c r="AE23" s="197">
        <v>43.96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111.23</v>
      </c>
      <c r="AQ23" s="197">
        <v>32.5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502.15</v>
      </c>
      <c r="L24" s="197">
        <v>6.45</v>
      </c>
      <c r="M24" s="197">
        <v>61.64</v>
      </c>
      <c r="N24" s="197">
        <v>24.61</v>
      </c>
      <c r="O24" s="197">
        <v>70.84</v>
      </c>
      <c r="P24" s="197">
        <v>19.7</v>
      </c>
      <c r="Q24" s="197">
        <v>8.49</v>
      </c>
      <c r="R24" s="197">
        <v>18</v>
      </c>
      <c r="S24" s="197">
        <v>11.2</v>
      </c>
      <c r="T24" s="197">
        <v>0</v>
      </c>
      <c r="U24" s="197">
        <v>49.76</v>
      </c>
      <c r="V24" s="197">
        <v>8.8000000000000007</v>
      </c>
      <c r="W24" s="197">
        <v>13.66</v>
      </c>
      <c r="X24" s="197">
        <v>62.63</v>
      </c>
      <c r="Y24" s="197">
        <v>0</v>
      </c>
      <c r="Z24">
        <v>0</v>
      </c>
      <c r="AA24" s="197">
        <v>14.79</v>
      </c>
      <c r="AB24" s="197">
        <v>0</v>
      </c>
      <c r="AC24" s="197">
        <v>0</v>
      </c>
      <c r="AD24" s="197">
        <v>0</v>
      </c>
      <c r="AE24" s="197">
        <v>43.96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111.23</v>
      </c>
      <c r="AQ24" s="197">
        <v>32.5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495.23</v>
      </c>
      <c r="L25" s="197">
        <v>6.45</v>
      </c>
      <c r="M25" s="197">
        <v>61.64</v>
      </c>
      <c r="N25" s="197">
        <v>24.61</v>
      </c>
      <c r="O25" s="197">
        <v>70.84</v>
      </c>
      <c r="P25" s="197">
        <v>19.7</v>
      </c>
      <c r="Q25" s="197">
        <v>8.49</v>
      </c>
      <c r="R25" s="197">
        <v>18</v>
      </c>
      <c r="S25" s="197">
        <v>11.2</v>
      </c>
      <c r="T25" s="197">
        <v>0</v>
      </c>
      <c r="U25" s="197">
        <v>49.76</v>
      </c>
      <c r="V25" s="197">
        <v>8.8000000000000007</v>
      </c>
      <c r="W25" s="197">
        <v>13.66</v>
      </c>
      <c r="X25" s="197">
        <v>62.63</v>
      </c>
      <c r="Y25" s="197">
        <v>0</v>
      </c>
      <c r="Z25">
        <v>0</v>
      </c>
      <c r="AA25" s="197">
        <v>14.79</v>
      </c>
      <c r="AB25" s="197">
        <v>0</v>
      </c>
      <c r="AC25" s="197">
        <v>0</v>
      </c>
      <c r="AD25" s="197">
        <v>0</v>
      </c>
      <c r="AE25" s="197">
        <v>43.96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111.23</v>
      </c>
      <c r="AQ25" s="197">
        <v>32.5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6.45</v>
      </c>
      <c r="M26" s="197">
        <v>61.64</v>
      </c>
      <c r="N26" s="197">
        <v>24.61</v>
      </c>
      <c r="O26" s="197">
        <v>70.84</v>
      </c>
      <c r="P26" s="197">
        <v>19.7</v>
      </c>
      <c r="Q26" s="197">
        <v>8.49</v>
      </c>
      <c r="R26" s="197">
        <v>18</v>
      </c>
      <c r="S26" s="197">
        <v>11.2</v>
      </c>
      <c r="T26" s="197">
        <v>0</v>
      </c>
      <c r="U26" s="197">
        <v>49.76</v>
      </c>
      <c r="V26" s="197">
        <v>8.8000000000000007</v>
      </c>
      <c r="W26" s="197">
        <v>13.66</v>
      </c>
      <c r="X26" s="197">
        <v>62.63</v>
      </c>
      <c r="Y26" s="197">
        <v>0</v>
      </c>
      <c r="Z26">
        <v>0</v>
      </c>
      <c r="AA26" s="197">
        <v>14.79</v>
      </c>
      <c r="AB26" s="197">
        <v>0</v>
      </c>
      <c r="AC26" s="197">
        <v>0</v>
      </c>
      <c r="AD26" s="197">
        <v>0</v>
      </c>
      <c r="AE26" s="197">
        <v>43.96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111.23</v>
      </c>
      <c r="AQ26" s="197">
        <v>32.5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495.22</v>
      </c>
      <c r="L27" s="197">
        <v>6.45</v>
      </c>
      <c r="M27" s="197">
        <v>61.64</v>
      </c>
      <c r="N27" s="197">
        <v>24.61</v>
      </c>
      <c r="O27" s="197">
        <v>70.84</v>
      </c>
      <c r="P27" s="197">
        <v>19.7</v>
      </c>
      <c r="Q27" s="197">
        <v>8.49</v>
      </c>
      <c r="R27" s="197">
        <v>18</v>
      </c>
      <c r="S27" s="197">
        <v>11.2</v>
      </c>
      <c r="T27" s="197">
        <v>0</v>
      </c>
      <c r="U27" s="197">
        <v>49.76</v>
      </c>
      <c r="V27" s="197">
        <v>8.8000000000000007</v>
      </c>
      <c r="W27" s="197">
        <v>13.66</v>
      </c>
      <c r="X27" s="197">
        <v>62.63</v>
      </c>
      <c r="Y27" s="197">
        <v>0</v>
      </c>
      <c r="Z27">
        <v>0</v>
      </c>
      <c r="AA27" s="197">
        <v>14.79</v>
      </c>
      <c r="AB27" s="197">
        <v>0</v>
      </c>
      <c r="AC27" s="197">
        <v>0</v>
      </c>
      <c r="AD27" s="197">
        <v>0</v>
      </c>
      <c r="AE27" s="197">
        <v>43.96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111.23</v>
      </c>
      <c r="AQ27" s="197">
        <v>32.5</v>
      </c>
      <c r="AR27" s="197">
        <v>0.48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6.45</v>
      </c>
      <c r="M28" s="197">
        <v>61.64</v>
      </c>
      <c r="N28" s="197">
        <v>24.61</v>
      </c>
      <c r="O28" s="197">
        <v>70.84</v>
      </c>
      <c r="P28" s="197">
        <v>19.7</v>
      </c>
      <c r="Q28" s="197">
        <v>8.49</v>
      </c>
      <c r="R28" s="197">
        <v>18</v>
      </c>
      <c r="S28" s="197">
        <v>11.59</v>
      </c>
      <c r="T28" s="197">
        <v>0</v>
      </c>
      <c r="U28" s="197">
        <v>49.76</v>
      </c>
      <c r="V28" s="197">
        <v>8.8000000000000007</v>
      </c>
      <c r="W28" s="197">
        <v>13.66</v>
      </c>
      <c r="X28" s="197">
        <v>62.63</v>
      </c>
      <c r="Y28" s="197">
        <v>0</v>
      </c>
      <c r="Z28">
        <v>0</v>
      </c>
      <c r="AA28" s="197">
        <v>14.79</v>
      </c>
      <c r="AB28" s="197">
        <v>0</v>
      </c>
      <c r="AC28" s="197">
        <v>0</v>
      </c>
      <c r="AD28" s="197">
        <v>0</v>
      </c>
      <c r="AE28" s="197">
        <v>43.96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111.23</v>
      </c>
      <c r="AQ28" s="197">
        <v>32.5</v>
      </c>
      <c r="AR28" s="197">
        <v>0.99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6.53</v>
      </c>
      <c r="M29" s="197">
        <v>61.64</v>
      </c>
      <c r="N29" s="197">
        <v>24.61</v>
      </c>
      <c r="O29" s="197">
        <v>70.84</v>
      </c>
      <c r="P29" s="197">
        <v>19.7</v>
      </c>
      <c r="Q29" s="197">
        <v>8.49</v>
      </c>
      <c r="R29" s="197">
        <v>18</v>
      </c>
      <c r="S29" s="197">
        <v>11.2</v>
      </c>
      <c r="T29" s="197">
        <v>0</v>
      </c>
      <c r="U29" s="197">
        <v>49.76</v>
      </c>
      <c r="V29" s="197">
        <v>8.8000000000000007</v>
      </c>
      <c r="W29" s="197">
        <v>13.66</v>
      </c>
      <c r="X29" s="197">
        <v>62.63</v>
      </c>
      <c r="Y29" s="197">
        <v>0</v>
      </c>
      <c r="Z29">
        <v>0</v>
      </c>
      <c r="AA29" s="197">
        <v>14.79</v>
      </c>
      <c r="AB29" s="197">
        <v>0</v>
      </c>
      <c r="AC29" s="197">
        <v>0</v>
      </c>
      <c r="AD29" s="197">
        <v>0</v>
      </c>
      <c r="AE29" s="197">
        <v>43.96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111.23</v>
      </c>
      <c r="AQ29" s="197">
        <v>32.5</v>
      </c>
      <c r="AR29" s="197">
        <v>2.59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495.22</v>
      </c>
      <c r="L30" s="197">
        <v>6.53</v>
      </c>
      <c r="M30" s="197">
        <v>61.64</v>
      </c>
      <c r="N30" s="197">
        <v>24.61</v>
      </c>
      <c r="O30" s="197">
        <v>70.84</v>
      </c>
      <c r="P30" s="197">
        <v>19.7</v>
      </c>
      <c r="Q30" s="197">
        <v>8.49</v>
      </c>
      <c r="R30" s="197">
        <v>18</v>
      </c>
      <c r="S30" s="197">
        <v>11.2</v>
      </c>
      <c r="T30" s="197">
        <v>0</v>
      </c>
      <c r="U30" s="197">
        <v>49.76</v>
      </c>
      <c r="V30" s="197">
        <v>8.8000000000000007</v>
      </c>
      <c r="W30" s="197">
        <v>13.66</v>
      </c>
      <c r="X30" s="197">
        <v>62.63</v>
      </c>
      <c r="Y30" s="197">
        <v>0</v>
      </c>
      <c r="Z30">
        <v>0</v>
      </c>
      <c r="AA30" s="197">
        <v>14.79</v>
      </c>
      <c r="AB30" s="197">
        <v>0</v>
      </c>
      <c r="AC30" s="197">
        <v>0</v>
      </c>
      <c r="AD30" s="197">
        <v>0</v>
      </c>
      <c r="AE30" s="197">
        <v>43.96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111.23</v>
      </c>
      <c r="AQ30" s="197">
        <v>32.5</v>
      </c>
      <c r="AR30" s="197">
        <v>4.9000000000000004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495.23</v>
      </c>
      <c r="L31" s="197">
        <v>6.6</v>
      </c>
      <c r="M31" s="197">
        <v>61.64</v>
      </c>
      <c r="N31" s="197">
        <v>24.61</v>
      </c>
      <c r="O31" s="197">
        <v>70.84</v>
      </c>
      <c r="P31" s="197">
        <v>19.7</v>
      </c>
      <c r="Q31" s="197">
        <v>8.7799999999999994</v>
      </c>
      <c r="R31" s="197">
        <v>18</v>
      </c>
      <c r="S31" s="197">
        <v>11.2</v>
      </c>
      <c r="T31" s="197">
        <v>0</v>
      </c>
      <c r="U31" s="197">
        <v>49.76</v>
      </c>
      <c r="V31" s="197">
        <v>8.8000000000000007</v>
      </c>
      <c r="W31" s="197">
        <v>13.66</v>
      </c>
      <c r="X31" s="197">
        <v>62.62</v>
      </c>
      <c r="Y31" s="197">
        <v>0</v>
      </c>
      <c r="Z31">
        <v>0</v>
      </c>
      <c r="AA31" s="197">
        <v>14.79</v>
      </c>
      <c r="AB31" s="197">
        <v>0</v>
      </c>
      <c r="AC31" s="197">
        <v>0</v>
      </c>
      <c r="AD31" s="197">
        <v>0</v>
      </c>
      <c r="AE31" s="197">
        <v>43.25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111.23</v>
      </c>
      <c r="AQ31" s="197">
        <v>32.5</v>
      </c>
      <c r="AR31" s="197">
        <v>7.29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495.23</v>
      </c>
      <c r="L32" s="197">
        <v>6.6</v>
      </c>
      <c r="M32" s="197">
        <v>61.64</v>
      </c>
      <c r="N32" s="197">
        <v>24.61</v>
      </c>
      <c r="O32" s="197">
        <v>70.84</v>
      </c>
      <c r="P32" s="197">
        <v>19.7</v>
      </c>
      <c r="Q32" s="197">
        <v>8.7799999999999994</v>
      </c>
      <c r="R32" s="197">
        <v>18</v>
      </c>
      <c r="S32" s="197">
        <v>11.2</v>
      </c>
      <c r="T32" s="197">
        <v>0</v>
      </c>
      <c r="U32" s="197">
        <v>49.76</v>
      </c>
      <c r="V32" s="197">
        <v>8.8000000000000007</v>
      </c>
      <c r="W32" s="197">
        <v>13.66</v>
      </c>
      <c r="X32" s="197">
        <v>62.62</v>
      </c>
      <c r="Y32" s="197">
        <v>0</v>
      </c>
      <c r="Z32">
        <v>0</v>
      </c>
      <c r="AA32" s="197">
        <v>14.26</v>
      </c>
      <c r="AB32" s="197">
        <v>0</v>
      </c>
      <c r="AC32" s="197">
        <v>0</v>
      </c>
      <c r="AD32" s="197">
        <v>0</v>
      </c>
      <c r="AE32" s="197">
        <v>43.25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111.23</v>
      </c>
      <c r="AQ32" s="197">
        <v>32.5</v>
      </c>
      <c r="AR32" s="197">
        <v>9.83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495.23</v>
      </c>
      <c r="L33" s="197">
        <v>6.6</v>
      </c>
      <c r="M33" s="197">
        <v>61.64</v>
      </c>
      <c r="N33" s="197">
        <v>24.61</v>
      </c>
      <c r="O33" s="197">
        <v>70.84</v>
      </c>
      <c r="P33" s="197">
        <v>19.7</v>
      </c>
      <c r="Q33" s="197">
        <v>8.7799999999999994</v>
      </c>
      <c r="R33" s="197">
        <v>18</v>
      </c>
      <c r="S33" s="197">
        <v>11.2</v>
      </c>
      <c r="T33" s="197">
        <v>0</v>
      </c>
      <c r="U33" s="197">
        <v>49.76</v>
      </c>
      <c r="V33" s="197">
        <v>8.8000000000000007</v>
      </c>
      <c r="W33" s="197">
        <v>13.66</v>
      </c>
      <c r="X33" s="197">
        <v>62.62</v>
      </c>
      <c r="Y33" s="197">
        <v>0</v>
      </c>
      <c r="Z33">
        <v>0</v>
      </c>
      <c r="AA33" s="197">
        <v>14.26</v>
      </c>
      <c r="AB33" s="197">
        <v>0</v>
      </c>
      <c r="AC33" s="197">
        <v>0</v>
      </c>
      <c r="AD33" s="197">
        <v>0</v>
      </c>
      <c r="AE33" s="197">
        <v>43.25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111.23</v>
      </c>
      <c r="AQ33" s="197">
        <v>32.5</v>
      </c>
      <c r="AR33" s="197">
        <v>10.33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495.22</v>
      </c>
      <c r="L34" s="197">
        <v>6.66</v>
      </c>
      <c r="M34" s="197">
        <v>61.64</v>
      </c>
      <c r="N34" s="197">
        <v>24.61</v>
      </c>
      <c r="O34" s="197">
        <v>70.84</v>
      </c>
      <c r="P34" s="197">
        <v>19.7</v>
      </c>
      <c r="Q34" s="197">
        <v>8.7799999999999994</v>
      </c>
      <c r="R34" s="197">
        <v>18</v>
      </c>
      <c r="S34" s="197">
        <v>11.2</v>
      </c>
      <c r="T34" s="197">
        <v>0</v>
      </c>
      <c r="U34" s="197">
        <v>49.76</v>
      </c>
      <c r="V34" s="197">
        <v>8.8000000000000007</v>
      </c>
      <c r="W34" s="197">
        <v>13.66</v>
      </c>
      <c r="X34" s="197">
        <v>62.62</v>
      </c>
      <c r="Y34" s="197">
        <v>0</v>
      </c>
      <c r="Z34">
        <v>0</v>
      </c>
      <c r="AA34" s="197">
        <v>14.26</v>
      </c>
      <c r="AB34" s="197">
        <v>0</v>
      </c>
      <c r="AC34" s="197">
        <v>0</v>
      </c>
      <c r="AD34" s="197">
        <v>0</v>
      </c>
      <c r="AE34" s="197">
        <v>43.96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111.23</v>
      </c>
      <c r="AQ34" s="197">
        <v>32.5</v>
      </c>
      <c r="AR34" s="197">
        <v>10.67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434.97</v>
      </c>
      <c r="L35" s="197">
        <v>3.36</v>
      </c>
      <c r="M35" s="197">
        <v>61.64</v>
      </c>
      <c r="N35" s="197">
        <v>24.61</v>
      </c>
      <c r="O35" s="197">
        <v>70.84</v>
      </c>
      <c r="P35" s="197">
        <v>19.7</v>
      </c>
      <c r="Q35" s="197">
        <v>5.0199999999999996</v>
      </c>
      <c r="R35" s="197">
        <v>18</v>
      </c>
      <c r="S35" s="197">
        <v>5.49</v>
      </c>
      <c r="T35" s="197">
        <v>0</v>
      </c>
      <c r="U35" s="197">
        <v>49.76</v>
      </c>
      <c r="V35" s="197">
        <v>8.8000000000000007</v>
      </c>
      <c r="W35" s="197">
        <v>14.13</v>
      </c>
      <c r="X35" s="197">
        <v>62.82</v>
      </c>
      <c r="Y35" s="197">
        <v>0</v>
      </c>
      <c r="Z35">
        <v>0</v>
      </c>
      <c r="AA35" s="197">
        <v>14.26</v>
      </c>
      <c r="AB35" s="197">
        <v>0</v>
      </c>
      <c r="AC35" s="197">
        <v>0</v>
      </c>
      <c r="AD35" s="197">
        <v>0</v>
      </c>
      <c r="AE35" s="197">
        <v>43.96</v>
      </c>
      <c r="AF35" s="197">
        <v>0</v>
      </c>
      <c r="AG35" s="197">
        <v>0</v>
      </c>
      <c r="AH35" s="197">
        <v>0</v>
      </c>
      <c r="AI35" s="197">
        <v>81.98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111.23</v>
      </c>
      <c r="AQ35" s="197">
        <v>32.5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386.64</v>
      </c>
      <c r="L36" s="197">
        <v>3.36</v>
      </c>
      <c r="M36" s="197">
        <v>61.64</v>
      </c>
      <c r="N36" s="197">
        <v>24.61</v>
      </c>
      <c r="O36" s="197">
        <v>70.84</v>
      </c>
      <c r="P36" s="197">
        <v>19.7</v>
      </c>
      <c r="Q36" s="197">
        <v>5.0199999999999996</v>
      </c>
      <c r="R36" s="197">
        <v>18</v>
      </c>
      <c r="S36" s="197">
        <v>5.49</v>
      </c>
      <c r="T36" s="197">
        <v>0</v>
      </c>
      <c r="U36" s="197">
        <v>49.76</v>
      </c>
      <c r="V36" s="197">
        <v>8.8000000000000007</v>
      </c>
      <c r="W36" s="197">
        <v>13.66</v>
      </c>
      <c r="X36" s="197">
        <v>62.62</v>
      </c>
      <c r="Y36" s="197">
        <v>0</v>
      </c>
      <c r="Z36">
        <v>0</v>
      </c>
      <c r="AA36" s="197">
        <v>14.26</v>
      </c>
      <c r="AB36" s="197">
        <v>0</v>
      </c>
      <c r="AC36" s="197">
        <v>0</v>
      </c>
      <c r="AD36" s="197">
        <v>0</v>
      </c>
      <c r="AE36" s="197">
        <v>43.96</v>
      </c>
      <c r="AF36" s="197">
        <v>0</v>
      </c>
      <c r="AG36" s="197">
        <v>0</v>
      </c>
      <c r="AH36" s="197">
        <v>0</v>
      </c>
      <c r="AI36" s="197">
        <v>81.98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111.23</v>
      </c>
      <c r="AQ36" s="197">
        <v>32.5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386.64</v>
      </c>
      <c r="L37" s="197">
        <v>3.36</v>
      </c>
      <c r="M37" s="197">
        <v>61.64</v>
      </c>
      <c r="N37" s="197">
        <v>24.61</v>
      </c>
      <c r="O37" s="197">
        <v>70.84</v>
      </c>
      <c r="P37" s="197">
        <v>19.7</v>
      </c>
      <c r="Q37" s="197">
        <v>5.0199999999999996</v>
      </c>
      <c r="R37" s="197">
        <v>18</v>
      </c>
      <c r="S37" s="197">
        <v>5.49</v>
      </c>
      <c r="T37" s="197">
        <v>0</v>
      </c>
      <c r="U37" s="197">
        <v>49.76</v>
      </c>
      <c r="V37" s="197">
        <v>8.8000000000000007</v>
      </c>
      <c r="W37" s="197">
        <v>13.66</v>
      </c>
      <c r="X37" s="197">
        <v>62.62</v>
      </c>
      <c r="Y37" s="197">
        <v>0</v>
      </c>
      <c r="Z37">
        <v>0</v>
      </c>
      <c r="AA37" s="197">
        <v>14.26</v>
      </c>
      <c r="AB37" s="197">
        <v>0</v>
      </c>
      <c r="AC37" s="197">
        <v>0</v>
      </c>
      <c r="AD37" s="197">
        <v>0</v>
      </c>
      <c r="AE37" s="197">
        <v>43.96</v>
      </c>
      <c r="AF37" s="197">
        <v>0</v>
      </c>
      <c r="AG37" s="197">
        <v>0</v>
      </c>
      <c r="AH37" s="197">
        <v>0</v>
      </c>
      <c r="AI37" s="197">
        <v>81.98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111.23</v>
      </c>
      <c r="AQ37" s="197">
        <v>32.5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338.73</v>
      </c>
      <c r="L38" s="197">
        <v>3.36</v>
      </c>
      <c r="M38" s="197">
        <v>61.64</v>
      </c>
      <c r="N38" s="197">
        <v>24.61</v>
      </c>
      <c r="O38" s="197">
        <v>70.84</v>
      </c>
      <c r="P38" s="197">
        <v>19.7</v>
      </c>
      <c r="Q38" s="197">
        <v>5.0199999999999996</v>
      </c>
      <c r="R38" s="197">
        <v>18</v>
      </c>
      <c r="S38" s="197">
        <v>5.49</v>
      </c>
      <c r="T38" s="197">
        <v>0</v>
      </c>
      <c r="U38" s="197">
        <v>49.76</v>
      </c>
      <c r="V38" s="197">
        <v>8.8000000000000007</v>
      </c>
      <c r="W38" s="197">
        <v>13.66</v>
      </c>
      <c r="X38" s="197">
        <v>62.62</v>
      </c>
      <c r="Y38" s="197">
        <v>0</v>
      </c>
      <c r="Z38">
        <v>0</v>
      </c>
      <c r="AA38" s="197">
        <v>14.26</v>
      </c>
      <c r="AB38" s="197">
        <v>0</v>
      </c>
      <c r="AC38" s="197">
        <v>0</v>
      </c>
      <c r="AD38" s="197">
        <v>0</v>
      </c>
      <c r="AE38" s="197">
        <v>43.96</v>
      </c>
      <c r="AF38" s="197">
        <v>0</v>
      </c>
      <c r="AG38" s="197">
        <v>0</v>
      </c>
      <c r="AH38" s="197">
        <v>0</v>
      </c>
      <c r="AI38" s="197">
        <v>81.98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111.23</v>
      </c>
      <c r="AQ38" s="197">
        <v>32.5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338.31</v>
      </c>
      <c r="L39" s="197">
        <v>3.13</v>
      </c>
      <c r="M39" s="197">
        <v>61.64</v>
      </c>
      <c r="N39" s="197">
        <v>24.61</v>
      </c>
      <c r="O39" s="197">
        <v>70.84</v>
      </c>
      <c r="P39" s="197">
        <v>19.7</v>
      </c>
      <c r="Q39" s="197">
        <v>4.84</v>
      </c>
      <c r="R39" s="197">
        <v>18</v>
      </c>
      <c r="S39" s="197">
        <v>5</v>
      </c>
      <c r="T39" s="197">
        <v>0</v>
      </c>
      <c r="U39" s="197">
        <v>49.76</v>
      </c>
      <c r="V39" s="197">
        <v>8.8000000000000007</v>
      </c>
      <c r="W39" s="197">
        <v>13.66</v>
      </c>
      <c r="X39" s="197">
        <v>62.62</v>
      </c>
      <c r="Y39" s="197">
        <v>0</v>
      </c>
      <c r="Z39">
        <v>0</v>
      </c>
      <c r="AA39" s="197">
        <v>14.26</v>
      </c>
      <c r="AB39" s="197">
        <v>0</v>
      </c>
      <c r="AC39" s="197">
        <v>0</v>
      </c>
      <c r="AD39" s="197">
        <v>0</v>
      </c>
      <c r="AE39" s="197">
        <v>43.25</v>
      </c>
      <c r="AF39" s="197">
        <v>0</v>
      </c>
      <c r="AG39" s="197">
        <v>0</v>
      </c>
      <c r="AH39" s="197">
        <v>0</v>
      </c>
      <c r="AI39" s="197">
        <v>81.98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111.23</v>
      </c>
      <c r="AQ39" s="197">
        <v>32.5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338.31</v>
      </c>
      <c r="L40" s="197">
        <v>3.13</v>
      </c>
      <c r="M40" s="197">
        <v>61.64</v>
      </c>
      <c r="N40" s="197">
        <v>24.61</v>
      </c>
      <c r="O40" s="197">
        <v>70.84</v>
      </c>
      <c r="P40" s="197">
        <v>19.7</v>
      </c>
      <c r="Q40" s="197">
        <v>4.84</v>
      </c>
      <c r="R40" s="197">
        <v>18</v>
      </c>
      <c r="S40" s="197">
        <v>5</v>
      </c>
      <c r="T40" s="197">
        <v>0</v>
      </c>
      <c r="U40" s="197">
        <v>49.76</v>
      </c>
      <c r="V40" s="197">
        <v>8.8000000000000007</v>
      </c>
      <c r="W40" s="197">
        <v>13.66</v>
      </c>
      <c r="X40" s="197">
        <v>62.62</v>
      </c>
      <c r="Y40" s="197">
        <v>0</v>
      </c>
      <c r="Z40">
        <v>0</v>
      </c>
      <c r="AA40" s="197">
        <v>14.26</v>
      </c>
      <c r="AB40" s="197">
        <v>0</v>
      </c>
      <c r="AC40" s="197">
        <v>0</v>
      </c>
      <c r="AD40" s="197">
        <v>0</v>
      </c>
      <c r="AE40" s="197">
        <v>43.25</v>
      </c>
      <c r="AF40" s="197">
        <v>0</v>
      </c>
      <c r="AG40" s="197">
        <v>0</v>
      </c>
      <c r="AH40" s="197">
        <v>0</v>
      </c>
      <c r="AI40" s="197">
        <v>81.98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111.23</v>
      </c>
      <c r="AQ40" s="197">
        <v>32.5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338.31</v>
      </c>
      <c r="L41" s="197">
        <v>3.36</v>
      </c>
      <c r="M41" s="197">
        <v>61.64</v>
      </c>
      <c r="N41" s="197">
        <v>24.61</v>
      </c>
      <c r="O41" s="197">
        <v>70.84</v>
      </c>
      <c r="P41" s="197">
        <v>19.7</v>
      </c>
      <c r="Q41" s="197">
        <v>5.0199999999999996</v>
      </c>
      <c r="R41" s="197">
        <v>18</v>
      </c>
      <c r="S41" s="197">
        <v>5.8</v>
      </c>
      <c r="T41" s="197">
        <v>0</v>
      </c>
      <c r="U41" s="197">
        <v>49.76</v>
      </c>
      <c r="V41" s="197">
        <v>8.8000000000000007</v>
      </c>
      <c r="W41" s="197">
        <v>13.66</v>
      </c>
      <c r="X41" s="197">
        <v>62.62</v>
      </c>
      <c r="Y41" s="197">
        <v>0</v>
      </c>
      <c r="Z41">
        <v>0</v>
      </c>
      <c r="AA41" s="197">
        <v>14.26</v>
      </c>
      <c r="AB41" s="197">
        <v>0</v>
      </c>
      <c r="AC41" s="197">
        <v>0</v>
      </c>
      <c r="AD41" s="197">
        <v>0</v>
      </c>
      <c r="AE41" s="197">
        <v>43.25</v>
      </c>
      <c r="AF41" s="197">
        <v>0</v>
      </c>
      <c r="AG41" s="197">
        <v>0</v>
      </c>
      <c r="AH41" s="197">
        <v>0</v>
      </c>
      <c r="AI41" s="197">
        <v>83.92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111.23</v>
      </c>
      <c r="AQ41" s="197">
        <v>32.5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338.31</v>
      </c>
      <c r="L42" s="197">
        <v>3.36</v>
      </c>
      <c r="M42" s="197">
        <v>61.64</v>
      </c>
      <c r="N42" s="197">
        <v>24.61</v>
      </c>
      <c r="O42" s="197">
        <v>70.84</v>
      </c>
      <c r="P42" s="197">
        <v>19.7</v>
      </c>
      <c r="Q42" s="197">
        <v>5.0199999999999996</v>
      </c>
      <c r="R42" s="197">
        <v>18</v>
      </c>
      <c r="S42" s="197">
        <v>5.8</v>
      </c>
      <c r="T42" s="197">
        <v>0</v>
      </c>
      <c r="U42" s="197">
        <v>49.76</v>
      </c>
      <c r="V42" s="197">
        <v>8.8000000000000007</v>
      </c>
      <c r="W42" s="197">
        <v>13.66</v>
      </c>
      <c r="X42" s="197">
        <v>62.62</v>
      </c>
      <c r="Y42" s="197">
        <v>0</v>
      </c>
      <c r="Z42">
        <v>0</v>
      </c>
      <c r="AA42" s="197">
        <v>14.26</v>
      </c>
      <c r="AB42" s="197">
        <v>0</v>
      </c>
      <c r="AC42" s="197">
        <v>0</v>
      </c>
      <c r="AD42" s="197">
        <v>0</v>
      </c>
      <c r="AE42" s="197">
        <v>43.25</v>
      </c>
      <c r="AF42" s="197">
        <v>0</v>
      </c>
      <c r="AG42" s="197">
        <v>0</v>
      </c>
      <c r="AH42" s="197">
        <v>0</v>
      </c>
      <c r="AI42" s="197">
        <v>83.92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111.23</v>
      </c>
      <c r="AQ42" s="197">
        <v>32.5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338.31</v>
      </c>
      <c r="L43" s="197">
        <v>3.36</v>
      </c>
      <c r="M43" s="197">
        <v>61.64</v>
      </c>
      <c r="N43" s="197">
        <v>24.61</v>
      </c>
      <c r="O43" s="197">
        <v>70.84</v>
      </c>
      <c r="P43" s="197">
        <v>19.7</v>
      </c>
      <c r="Q43" s="197">
        <v>5</v>
      </c>
      <c r="R43" s="197">
        <v>18</v>
      </c>
      <c r="S43" s="197">
        <v>5.8</v>
      </c>
      <c r="T43" s="197">
        <v>0</v>
      </c>
      <c r="U43" s="197">
        <v>49.76</v>
      </c>
      <c r="V43" s="197">
        <v>8.8000000000000007</v>
      </c>
      <c r="W43" s="197">
        <v>13.66</v>
      </c>
      <c r="X43" s="197">
        <v>62.62</v>
      </c>
      <c r="Y43" s="197">
        <v>0</v>
      </c>
      <c r="Z43">
        <v>0</v>
      </c>
      <c r="AA43" s="197">
        <v>14.26</v>
      </c>
      <c r="AB43" s="197">
        <v>0</v>
      </c>
      <c r="AC43" s="197">
        <v>0</v>
      </c>
      <c r="AD43" s="197">
        <v>0</v>
      </c>
      <c r="AE43" s="197">
        <v>43.96</v>
      </c>
      <c r="AF43" s="197">
        <v>0</v>
      </c>
      <c r="AG43" s="197">
        <v>0</v>
      </c>
      <c r="AH43" s="197">
        <v>0</v>
      </c>
      <c r="AI43" s="197">
        <v>83.92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111.23</v>
      </c>
      <c r="AQ43" s="197">
        <v>32.5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338.31</v>
      </c>
      <c r="L44" s="197">
        <v>3.36</v>
      </c>
      <c r="M44" s="197">
        <v>61.64</v>
      </c>
      <c r="N44" s="197">
        <v>24.61</v>
      </c>
      <c r="O44" s="197">
        <v>70.84</v>
      </c>
      <c r="P44" s="197">
        <v>19.7</v>
      </c>
      <c r="Q44" s="197">
        <v>5</v>
      </c>
      <c r="R44" s="197">
        <v>18</v>
      </c>
      <c r="S44" s="197">
        <v>5.8</v>
      </c>
      <c r="T44" s="197">
        <v>0</v>
      </c>
      <c r="U44" s="197">
        <v>49.76</v>
      </c>
      <c r="V44" s="197">
        <v>8.8000000000000007</v>
      </c>
      <c r="W44" s="197">
        <v>13.66</v>
      </c>
      <c r="X44" s="197">
        <v>62.62</v>
      </c>
      <c r="Y44" s="197">
        <v>0</v>
      </c>
      <c r="Z44">
        <v>0</v>
      </c>
      <c r="AA44" s="197">
        <v>13.45</v>
      </c>
      <c r="AB44" s="197">
        <v>0</v>
      </c>
      <c r="AC44" s="197">
        <v>0</v>
      </c>
      <c r="AD44" s="197">
        <v>0</v>
      </c>
      <c r="AE44" s="197">
        <v>43.96</v>
      </c>
      <c r="AF44" s="197">
        <v>0</v>
      </c>
      <c r="AG44" s="197">
        <v>0</v>
      </c>
      <c r="AH44" s="197">
        <v>0</v>
      </c>
      <c r="AI44" s="197">
        <v>83.92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111.23</v>
      </c>
      <c r="AQ44" s="197">
        <v>32.5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338.31</v>
      </c>
      <c r="L45" s="197">
        <v>3.36</v>
      </c>
      <c r="M45" s="197">
        <v>61.64</v>
      </c>
      <c r="N45" s="197">
        <v>24.61</v>
      </c>
      <c r="O45" s="197">
        <v>70.84</v>
      </c>
      <c r="P45" s="197">
        <v>19.7</v>
      </c>
      <c r="Q45" s="197">
        <v>5</v>
      </c>
      <c r="R45" s="197">
        <v>18</v>
      </c>
      <c r="S45" s="197">
        <v>5.8</v>
      </c>
      <c r="T45" s="197">
        <v>0</v>
      </c>
      <c r="U45" s="197">
        <v>49.76</v>
      </c>
      <c r="V45" s="197">
        <v>8.8000000000000007</v>
      </c>
      <c r="W45" s="197">
        <v>13.66</v>
      </c>
      <c r="X45" s="197">
        <v>62.62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43.96</v>
      </c>
      <c r="AF45" s="197">
        <v>0</v>
      </c>
      <c r="AG45" s="197">
        <v>0</v>
      </c>
      <c r="AH45" s="197">
        <v>0</v>
      </c>
      <c r="AI45" s="197">
        <v>83.92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111.23</v>
      </c>
      <c r="AQ45" s="197">
        <v>32.5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338.31</v>
      </c>
      <c r="L46" s="197">
        <v>3.36</v>
      </c>
      <c r="M46" s="197">
        <v>61.64</v>
      </c>
      <c r="N46" s="197">
        <v>24.61</v>
      </c>
      <c r="O46" s="197">
        <v>70.84</v>
      </c>
      <c r="P46" s="197">
        <v>19.7</v>
      </c>
      <c r="Q46" s="197">
        <v>5</v>
      </c>
      <c r="R46" s="197">
        <v>18</v>
      </c>
      <c r="S46" s="197">
        <v>5.8</v>
      </c>
      <c r="T46" s="197">
        <v>0</v>
      </c>
      <c r="U46" s="197">
        <v>49.76</v>
      </c>
      <c r="V46" s="197">
        <v>8.8000000000000007</v>
      </c>
      <c r="W46" s="197">
        <v>13.66</v>
      </c>
      <c r="X46" s="197">
        <v>62.62</v>
      </c>
      <c r="Y46" s="197">
        <v>0</v>
      </c>
      <c r="Z46">
        <v>0</v>
      </c>
      <c r="AA46" s="197">
        <v>13.45</v>
      </c>
      <c r="AB46" s="197">
        <v>0</v>
      </c>
      <c r="AC46" s="197">
        <v>0</v>
      </c>
      <c r="AD46" s="197">
        <v>0</v>
      </c>
      <c r="AE46" s="197">
        <v>43.96</v>
      </c>
      <c r="AF46" s="197">
        <v>0</v>
      </c>
      <c r="AG46" s="197">
        <v>0</v>
      </c>
      <c r="AH46" s="197">
        <v>0</v>
      </c>
      <c r="AI46" s="197">
        <v>83.92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111.23</v>
      </c>
      <c r="AQ46" s="197">
        <v>32.5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338.31</v>
      </c>
      <c r="L47" s="197">
        <v>3.36</v>
      </c>
      <c r="M47" s="197">
        <v>61.64</v>
      </c>
      <c r="N47" s="197">
        <v>24.61</v>
      </c>
      <c r="O47" s="197">
        <v>70.84</v>
      </c>
      <c r="P47" s="197">
        <v>19.7</v>
      </c>
      <c r="Q47" s="197">
        <v>5</v>
      </c>
      <c r="R47" s="197">
        <v>18</v>
      </c>
      <c r="S47" s="197">
        <v>5.8</v>
      </c>
      <c r="T47" s="197">
        <v>0</v>
      </c>
      <c r="U47" s="197">
        <v>49.76</v>
      </c>
      <c r="V47" s="197">
        <v>8.8000000000000007</v>
      </c>
      <c r="W47" s="197">
        <v>13.66</v>
      </c>
      <c r="X47" s="197">
        <v>62.62</v>
      </c>
      <c r="Y47" s="197">
        <v>0</v>
      </c>
      <c r="Z47">
        <v>0</v>
      </c>
      <c r="AA47" s="197">
        <v>13.45</v>
      </c>
      <c r="AB47" s="197">
        <v>0</v>
      </c>
      <c r="AC47" s="197">
        <v>0</v>
      </c>
      <c r="AD47" s="197">
        <v>0</v>
      </c>
      <c r="AE47" s="197">
        <v>43.96</v>
      </c>
      <c r="AF47" s="197">
        <v>0</v>
      </c>
      <c r="AG47" s="197">
        <v>0</v>
      </c>
      <c r="AH47" s="197">
        <v>0</v>
      </c>
      <c r="AI47" s="197">
        <v>83.92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111.23</v>
      </c>
      <c r="AQ47" s="197">
        <v>32.5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338.31</v>
      </c>
      <c r="L48" s="197">
        <v>3.36</v>
      </c>
      <c r="M48" s="197">
        <v>61.64</v>
      </c>
      <c r="N48" s="197">
        <v>24.61</v>
      </c>
      <c r="O48" s="197">
        <v>70.84</v>
      </c>
      <c r="P48" s="197">
        <v>19.7</v>
      </c>
      <c r="Q48" s="197">
        <v>5</v>
      </c>
      <c r="R48" s="197">
        <v>18</v>
      </c>
      <c r="S48" s="197">
        <v>5.8</v>
      </c>
      <c r="T48" s="197">
        <v>0</v>
      </c>
      <c r="U48" s="197">
        <v>49.76</v>
      </c>
      <c r="V48" s="197">
        <v>8.8000000000000007</v>
      </c>
      <c r="W48" s="197">
        <v>13.66</v>
      </c>
      <c r="X48" s="197">
        <v>62.62</v>
      </c>
      <c r="Y48" s="197">
        <v>0</v>
      </c>
      <c r="Z48">
        <v>0</v>
      </c>
      <c r="AA48" s="197">
        <v>13.45</v>
      </c>
      <c r="AB48" s="197">
        <v>0</v>
      </c>
      <c r="AC48" s="197">
        <v>0</v>
      </c>
      <c r="AD48" s="197">
        <v>0</v>
      </c>
      <c r="AE48" s="197">
        <v>43.96</v>
      </c>
      <c r="AF48" s="197">
        <v>0</v>
      </c>
      <c r="AG48" s="197">
        <v>0</v>
      </c>
      <c r="AH48" s="197">
        <v>0</v>
      </c>
      <c r="AI48" s="197">
        <v>83.92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111.23</v>
      </c>
      <c r="AQ48" s="197">
        <v>32.5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338.31</v>
      </c>
      <c r="L49" s="197">
        <v>3.17</v>
      </c>
      <c r="M49" s="197">
        <v>61.64</v>
      </c>
      <c r="N49" s="197">
        <v>24.61</v>
      </c>
      <c r="O49" s="197">
        <v>70.84</v>
      </c>
      <c r="P49" s="197">
        <v>19.7</v>
      </c>
      <c r="Q49" s="197">
        <v>5</v>
      </c>
      <c r="R49" s="197">
        <v>18</v>
      </c>
      <c r="S49" s="197">
        <v>5.8</v>
      </c>
      <c r="T49" s="197">
        <v>0</v>
      </c>
      <c r="U49" s="197">
        <v>49.76</v>
      </c>
      <c r="V49" s="197">
        <v>8.8000000000000007</v>
      </c>
      <c r="W49" s="197">
        <v>13.66</v>
      </c>
      <c r="X49" s="197">
        <v>62.62</v>
      </c>
      <c r="Y49" s="197">
        <v>0</v>
      </c>
      <c r="Z49">
        <v>0</v>
      </c>
      <c r="AA49" s="197">
        <v>13.45</v>
      </c>
      <c r="AB49" s="197">
        <v>0</v>
      </c>
      <c r="AC49" s="197">
        <v>0</v>
      </c>
      <c r="AD49" s="197">
        <v>0</v>
      </c>
      <c r="AE49" s="197">
        <v>43.96</v>
      </c>
      <c r="AF49" s="197">
        <v>0</v>
      </c>
      <c r="AG49" s="197">
        <v>0</v>
      </c>
      <c r="AH49" s="197">
        <v>0</v>
      </c>
      <c r="AI49" s="197">
        <v>83.92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111.23</v>
      </c>
      <c r="AQ49" s="197">
        <v>32.5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338.31</v>
      </c>
      <c r="L50" s="197">
        <v>3.17</v>
      </c>
      <c r="M50" s="197">
        <v>61.64</v>
      </c>
      <c r="N50" s="197">
        <v>24.61</v>
      </c>
      <c r="O50" s="197">
        <v>70.84</v>
      </c>
      <c r="P50" s="197">
        <v>19.7</v>
      </c>
      <c r="Q50" s="197">
        <v>5</v>
      </c>
      <c r="R50" s="197">
        <v>18</v>
      </c>
      <c r="S50" s="197">
        <v>5.8</v>
      </c>
      <c r="T50" s="197">
        <v>0</v>
      </c>
      <c r="U50" s="197">
        <v>49.76</v>
      </c>
      <c r="V50" s="197">
        <v>8.8000000000000007</v>
      </c>
      <c r="W50" s="197">
        <v>13.66</v>
      </c>
      <c r="X50" s="197">
        <v>62.62</v>
      </c>
      <c r="Y50" s="197">
        <v>0</v>
      </c>
      <c r="Z50">
        <v>0</v>
      </c>
      <c r="AA50" s="197">
        <v>13.45</v>
      </c>
      <c r="AB50" s="197">
        <v>0</v>
      </c>
      <c r="AC50" s="197">
        <v>0</v>
      </c>
      <c r="AD50" s="197">
        <v>0</v>
      </c>
      <c r="AE50" s="197">
        <v>43.96</v>
      </c>
      <c r="AF50" s="197">
        <v>0</v>
      </c>
      <c r="AG50" s="197">
        <v>0</v>
      </c>
      <c r="AH50" s="197">
        <v>0</v>
      </c>
      <c r="AI50" s="197">
        <v>83.92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111.23</v>
      </c>
      <c r="AQ50" s="197">
        <v>32.5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338.31</v>
      </c>
      <c r="L51" s="197">
        <v>2.9</v>
      </c>
      <c r="M51" s="197">
        <v>61.64</v>
      </c>
      <c r="N51" s="197">
        <v>24.61</v>
      </c>
      <c r="O51" s="197">
        <v>70.84</v>
      </c>
      <c r="P51" s="197">
        <v>19.7</v>
      </c>
      <c r="Q51" s="197">
        <v>5</v>
      </c>
      <c r="R51" s="197">
        <v>18</v>
      </c>
      <c r="S51" s="197">
        <v>6.02</v>
      </c>
      <c r="T51" s="197">
        <v>0</v>
      </c>
      <c r="U51" s="197">
        <v>49.76</v>
      </c>
      <c r="V51" s="197">
        <v>8.8000000000000007</v>
      </c>
      <c r="W51" s="197">
        <v>13.66</v>
      </c>
      <c r="X51" s="197">
        <v>62.62</v>
      </c>
      <c r="Y51" s="197">
        <v>0</v>
      </c>
      <c r="Z51">
        <v>0</v>
      </c>
      <c r="AA51" s="197">
        <v>13.45</v>
      </c>
      <c r="AB51" s="197">
        <v>0</v>
      </c>
      <c r="AC51" s="197">
        <v>0</v>
      </c>
      <c r="AD51" s="197">
        <v>0</v>
      </c>
      <c r="AE51" s="197">
        <v>42.9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111.23</v>
      </c>
      <c r="AQ51" s="197">
        <v>32.5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338.31</v>
      </c>
      <c r="L52" s="197">
        <v>2.9</v>
      </c>
      <c r="M52" s="197">
        <v>61.64</v>
      </c>
      <c r="N52" s="197">
        <v>24.61</v>
      </c>
      <c r="O52" s="197">
        <v>70.84</v>
      </c>
      <c r="P52" s="197">
        <v>19.7</v>
      </c>
      <c r="Q52" s="197">
        <v>5.07</v>
      </c>
      <c r="R52" s="197">
        <v>18</v>
      </c>
      <c r="S52" s="197">
        <v>6.02</v>
      </c>
      <c r="T52" s="197">
        <v>0</v>
      </c>
      <c r="U52" s="197">
        <v>49.76</v>
      </c>
      <c r="V52" s="197">
        <v>8.8000000000000007</v>
      </c>
      <c r="W52" s="197">
        <v>13.66</v>
      </c>
      <c r="X52" s="197">
        <v>62.62</v>
      </c>
      <c r="Y52" s="197">
        <v>0</v>
      </c>
      <c r="Z52">
        <v>0</v>
      </c>
      <c r="AA52" s="197">
        <v>13.45</v>
      </c>
      <c r="AB52" s="197">
        <v>0</v>
      </c>
      <c r="AC52" s="197">
        <v>0</v>
      </c>
      <c r="AD52" s="197">
        <v>0</v>
      </c>
      <c r="AE52" s="197">
        <v>42.9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111.23</v>
      </c>
      <c r="AQ52" s="197">
        <v>32.5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338.31</v>
      </c>
      <c r="L53" s="197">
        <v>2.9</v>
      </c>
      <c r="M53" s="197">
        <v>61.64</v>
      </c>
      <c r="N53" s="197">
        <v>24.61</v>
      </c>
      <c r="O53" s="197">
        <v>70.84</v>
      </c>
      <c r="P53" s="197">
        <v>19.7</v>
      </c>
      <c r="Q53" s="197">
        <v>5.07</v>
      </c>
      <c r="R53" s="197">
        <v>18</v>
      </c>
      <c r="S53" s="197">
        <v>6.02</v>
      </c>
      <c r="T53" s="197">
        <v>0</v>
      </c>
      <c r="U53" s="197">
        <v>49.76</v>
      </c>
      <c r="V53" s="197">
        <v>8.8000000000000007</v>
      </c>
      <c r="W53" s="197">
        <v>13.66</v>
      </c>
      <c r="X53" s="197">
        <v>62.62</v>
      </c>
      <c r="Y53" s="197">
        <v>0</v>
      </c>
      <c r="Z53">
        <v>0</v>
      </c>
      <c r="AA53" s="197">
        <v>12.45</v>
      </c>
      <c r="AB53" s="197">
        <v>0</v>
      </c>
      <c r="AC53" s="197">
        <v>0</v>
      </c>
      <c r="AD53" s="197">
        <v>0</v>
      </c>
      <c r="AE53" s="197">
        <v>42.9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111.23</v>
      </c>
      <c r="AQ53" s="197">
        <v>32.5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338.31</v>
      </c>
      <c r="L54" s="197">
        <v>2.9</v>
      </c>
      <c r="M54" s="197">
        <v>61.64</v>
      </c>
      <c r="N54" s="197">
        <v>24.61</v>
      </c>
      <c r="O54" s="197">
        <v>70.84</v>
      </c>
      <c r="P54" s="197">
        <v>19.7</v>
      </c>
      <c r="Q54" s="197">
        <v>5.07</v>
      </c>
      <c r="R54" s="197">
        <v>18</v>
      </c>
      <c r="S54" s="197">
        <v>6.02</v>
      </c>
      <c r="T54" s="197">
        <v>0</v>
      </c>
      <c r="U54" s="197">
        <v>49.76</v>
      </c>
      <c r="V54" s="197">
        <v>8.8000000000000007</v>
      </c>
      <c r="W54" s="197">
        <v>13.66</v>
      </c>
      <c r="X54" s="197">
        <v>62.62</v>
      </c>
      <c r="Y54" s="197">
        <v>0</v>
      </c>
      <c r="Z54">
        <v>0</v>
      </c>
      <c r="AA54" s="197">
        <v>12.45</v>
      </c>
      <c r="AB54" s="197">
        <v>0</v>
      </c>
      <c r="AC54" s="197">
        <v>0</v>
      </c>
      <c r="AD54" s="197">
        <v>0</v>
      </c>
      <c r="AE54" s="197">
        <v>42.9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111.23</v>
      </c>
      <c r="AQ54" s="197">
        <v>32.5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338.31</v>
      </c>
      <c r="L55" s="197">
        <v>2.9</v>
      </c>
      <c r="M55" s="197">
        <v>61.64</v>
      </c>
      <c r="N55" s="197">
        <v>24.61</v>
      </c>
      <c r="O55" s="197">
        <v>70.84</v>
      </c>
      <c r="P55" s="197">
        <v>19.7</v>
      </c>
      <c r="Q55" s="197">
        <v>5.07</v>
      </c>
      <c r="R55" s="197">
        <v>18</v>
      </c>
      <c r="S55" s="197">
        <v>6.02</v>
      </c>
      <c r="T55" s="197">
        <v>0</v>
      </c>
      <c r="U55" s="197">
        <v>49.76</v>
      </c>
      <c r="V55" s="197">
        <v>8.8000000000000007</v>
      </c>
      <c r="W55" s="197">
        <v>13.66</v>
      </c>
      <c r="X55" s="197">
        <v>62.62</v>
      </c>
      <c r="Y55" s="197">
        <v>0</v>
      </c>
      <c r="Z55">
        <v>0</v>
      </c>
      <c r="AA55" s="197">
        <v>12.45</v>
      </c>
      <c r="AB55" s="197">
        <v>0</v>
      </c>
      <c r="AC55" s="197">
        <v>0</v>
      </c>
      <c r="AD55" s="197">
        <v>0</v>
      </c>
      <c r="AE55" s="197">
        <v>42.9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111.23</v>
      </c>
      <c r="AQ55" s="197">
        <v>32.5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338.31</v>
      </c>
      <c r="L56" s="197">
        <v>2.9</v>
      </c>
      <c r="M56" s="197">
        <v>61.64</v>
      </c>
      <c r="N56" s="197">
        <v>24.61</v>
      </c>
      <c r="O56" s="197">
        <v>70.84</v>
      </c>
      <c r="P56" s="197">
        <v>19.7</v>
      </c>
      <c r="Q56" s="197">
        <v>5.07</v>
      </c>
      <c r="R56" s="197">
        <v>18</v>
      </c>
      <c r="S56" s="197">
        <v>6.02</v>
      </c>
      <c r="T56" s="197">
        <v>0</v>
      </c>
      <c r="U56" s="197">
        <v>49.76</v>
      </c>
      <c r="V56" s="197">
        <v>8.8000000000000007</v>
      </c>
      <c r="W56" s="197">
        <v>13.66</v>
      </c>
      <c r="X56" s="197">
        <v>62.62</v>
      </c>
      <c r="Y56" s="197">
        <v>0</v>
      </c>
      <c r="Z56">
        <v>0</v>
      </c>
      <c r="AA56" s="197">
        <v>12.45</v>
      </c>
      <c r="AB56" s="197">
        <v>0</v>
      </c>
      <c r="AC56" s="197">
        <v>0</v>
      </c>
      <c r="AD56" s="197">
        <v>0</v>
      </c>
      <c r="AE56" s="197">
        <v>42.9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111.23</v>
      </c>
      <c r="AQ56" s="197">
        <v>32.5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338.31</v>
      </c>
      <c r="L57" s="197">
        <v>2.9</v>
      </c>
      <c r="M57" s="197">
        <v>61.64</v>
      </c>
      <c r="N57" s="197">
        <v>24.61</v>
      </c>
      <c r="O57" s="197">
        <v>70.84</v>
      </c>
      <c r="P57" s="197">
        <v>19.7</v>
      </c>
      <c r="Q57" s="197">
        <v>5.07</v>
      </c>
      <c r="R57" s="197">
        <v>18</v>
      </c>
      <c r="S57" s="197">
        <v>6.02</v>
      </c>
      <c r="T57" s="197">
        <v>0</v>
      </c>
      <c r="U57" s="197">
        <v>49.76</v>
      </c>
      <c r="V57" s="197">
        <v>8.8000000000000007</v>
      </c>
      <c r="W57" s="197">
        <v>13.66</v>
      </c>
      <c r="X57" s="197">
        <v>62.62</v>
      </c>
      <c r="Y57" s="197">
        <v>0</v>
      </c>
      <c r="Z57">
        <v>0</v>
      </c>
      <c r="AA57" s="197">
        <v>11.45</v>
      </c>
      <c r="AB57" s="197">
        <v>0</v>
      </c>
      <c r="AC57" s="197">
        <v>0</v>
      </c>
      <c r="AD57" s="197">
        <v>0</v>
      </c>
      <c r="AE57" s="197">
        <v>42.9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111.23</v>
      </c>
      <c r="AQ57" s="197">
        <v>32.5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338.31</v>
      </c>
      <c r="L58" s="197">
        <v>2.9</v>
      </c>
      <c r="M58" s="197">
        <v>61.64</v>
      </c>
      <c r="N58" s="197">
        <v>24.61</v>
      </c>
      <c r="O58" s="197">
        <v>70.84</v>
      </c>
      <c r="P58" s="197">
        <v>19.7</v>
      </c>
      <c r="Q58" s="197">
        <v>5.07</v>
      </c>
      <c r="R58" s="197">
        <v>18</v>
      </c>
      <c r="S58" s="197">
        <v>6.02</v>
      </c>
      <c r="T58" s="197">
        <v>0</v>
      </c>
      <c r="U58" s="197">
        <v>49.76</v>
      </c>
      <c r="V58" s="197">
        <v>8.8000000000000007</v>
      </c>
      <c r="W58" s="197">
        <v>13.66</v>
      </c>
      <c r="X58" s="197">
        <v>62.62</v>
      </c>
      <c r="Y58" s="197">
        <v>0</v>
      </c>
      <c r="Z58">
        <v>0</v>
      </c>
      <c r="AA58" s="197">
        <v>11.45</v>
      </c>
      <c r="AB58" s="197">
        <v>0</v>
      </c>
      <c r="AC58" s="197">
        <v>0</v>
      </c>
      <c r="AD58" s="197">
        <v>0</v>
      </c>
      <c r="AE58" s="197">
        <v>42.9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111.23</v>
      </c>
      <c r="AQ58" s="197">
        <v>32.5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362.48</v>
      </c>
      <c r="L59" s="197">
        <v>2.9</v>
      </c>
      <c r="M59" s="197">
        <v>61.64</v>
      </c>
      <c r="N59" s="197">
        <v>24.61</v>
      </c>
      <c r="O59" s="197">
        <v>70.84</v>
      </c>
      <c r="P59" s="197">
        <v>19.7</v>
      </c>
      <c r="Q59" s="197">
        <v>5.07</v>
      </c>
      <c r="R59" s="197">
        <v>18</v>
      </c>
      <c r="S59" s="197">
        <v>6.02</v>
      </c>
      <c r="T59" s="197">
        <v>0</v>
      </c>
      <c r="U59" s="197">
        <v>49.76</v>
      </c>
      <c r="V59" s="197">
        <v>8.8000000000000007</v>
      </c>
      <c r="W59" s="197">
        <v>13.66</v>
      </c>
      <c r="X59" s="197">
        <v>62.62</v>
      </c>
      <c r="Y59" s="197">
        <v>0</v>
      </c>
      <c r="Z59">
        <v>0</v>
      </c>
      <c r="AA59" s="197">
        <v>11.45</v>
      </c>
      <c r="AB59" s="197">
        <v>0</v>
      </c>
      <c r="AC59" s="197">
        <v>0</v>
      </c>
      <c r="AD59" s="197">
        <v>0</v>
      </c>
      <c r="AE59" s="197">
        <v>42.9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111.23</v>
      </c>
      <c r="AQ59" s="197">
        <v>32.5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386.64</v>
      </c>
      <c r="L60" s="197">
        <v>2.9</v>
      </c>
      <c r="M60" s="197">
        <v>61.64</v>
      </c>
      <c r="N60" s="197">
        <v>24.61</v>
      </c>
      <c r="O60" s="197">
        <v>70.84</v>
      </c>
      <c r="P60" s="197">
        <v>19.7</v>
      </c>
      <c r="Q60" s="197">
        <v>5.07</v>
      </c>
      <c r="R60" s="197">
        <v>18</v>
      </c>
      <c r="S60" s="197">
        <v>6.02</v>
      </c>
      <c r="T60" s="197">
        <v>0</v>
      </c>
      <c r="U60" s="197">
        <v>49.76</v>
      </c>
      <c r="V60" s="197">
        <v>8.8000000000000007</v>
      </c>
      <c r="W60" s="197">
        <v>13.66</v>
      </c>
      <c r="X60" s="197">
        <v>62.62</v>
      </c>
      <c r="Y60" s="197">
        <v>0</v>
      </c>
      <c r="Z60">
        <v>0</v>
      </c>
      <c r="AA60" s="197">
        <v>11.45</v>
      </c>
      <c r="AB60" s="197">
        <v>0</v>
      </c>
      <c r="AC60" s="197">
        <v>0</v>
      </c>
      <c r="AD60" s="197">
        <v>0</v>
      </c>
      <c r="AE60" s="197">
        <v>42.9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111.23</v>
      </c>
      <c r="AQ60" s="197">
        <v>32.5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386.64</v>
      </c>
      <c r="L61" s="197">
        <v>2.9</v>
      </c>
      <c r="M61" s="197">
        <v>61.64</v>
      </c>
      <c r="N61" s="197">
        <v>24.61</v>
      </c>
      <c r="O61" s="197">
        <v>70.84</v>
      </c>
      <c r="P61" s="197">
        <v>19.7</v>
      </c>
      <c r="Q61" s="197">
        <v>5.07</v>
      </c>
      <c r="R61" s="197">
        <v>18</v>
      </c>
      <c r="S61" s="197">
        <v>6.02</v>
      </c>
      <c r="T61" s="197">
        <v>0</v>
      </c>
      <c r="U61" s="197">
        <v>49.76</v>
      </c>
      <c r="V61" s="197">
        <v>8.8000000000000007</v>
      </c>
      <c r="W61" s="197">
        <v>13.66</v>
      </c>
      <c r="X61" s="197">
        <v>62.62</v>
      </c>
      <c r="Y61" s="197">
        <v>0</v>
      </c>
      <c r="Z61">
        <v>0</v>
      </c>
      <c r="AA61" s="197">
        <v>11.45</v>
      </c>
      <c r="AB61" s="197">
        <v>0</v>
      </c>
      <c r="AC61" s="197">
        <v>0</v>
      </c>
      <c r="AD61" s="197">
        <v>0</v>
      </c>
      <c r="AE61" s="197">
        <v>42.9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111.23</v>
      </c>
      <c r="AQ61" s="197">
        <v>32.5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434.97</v>
      </c>
      <c r="L62" s="197">
        <v>2.9</v>
      </c>
      <c r="M62" s="197">
        <v>61.64</v>
      </c>
      <c r="N62" s="197">
        <v>24.61</v>
      </c>
      <c r="O62" s="197">
        <v>70.84</v>
      </c>
      <c r="P62" s="197">
        <v>19.7</v>
      </c>
      <c r="Q62" s="197">
        <v>5.07</v>
      </c>
      <c r="R62" s="197">
        <v>18</v>
      </c>
      <c r="S62" s="197">
        <v>6.02</v>
      </c>
      <c r="T62" s="197">
        <v>0</v>
      </c>
      <c r="U62" s="197">
        <v>49.76</v>
      </c>
      <c r="V62" s="197">
        <v>8.8000000000000007</v>
      </c>
      <c r="W62" s="197">
        <v>13.66</v>
      </c>
      <c r="X62" s="197">
        <v>62.62</v>
      </c>
      <c r="Y62" s="197">
        <v>0</v>
      </c>
      <c r="Z62">
        <v>0</v>
      </c>
      <c r="AA62" s="197">
        <v>11.45</v>
      </c>
      <c r="AB62" s="197">
        <v>0</v>
      </c>
      <c r="AC62" s="197">
        <v>0</v>
      </c>
      <c r="AD62" s="197">
        <v>0</v>
      </c>
      <c r="AE62" s="197">
        <v>42.9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111.23</v>
      </c>
      <c r="AQ62" s="197">
        <v>32.5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473.64</v>
      </c>
      <c r="L63" s="197">
        <v>2.9</v>
      </c>
      <c r="M63" s="197">
        <v>61.64</v>
      </c>
      <c r="N63" s="197">
        <v>24.61</v>
      </c>
      <c r="O63" s="197">
        <v>70.84</v>
      </c>
      <c r="P63" s="197">
        <v>19.7</v>
      </c>
      <c r="Q63" s="197">
        <v>5.07</v>
      </c>
      <c r="R63" s="197">
        <v>18</v>
      </c>
      <c r="S63" s="197">
        <v>6.02</v>
      </c>
      <c r="T63" s="197">
        <v>0</v>
      </c>
      <c r="U63" s="197">
        <v>49.76</v>
      </c>
      <c r="V63" s="197">
        <v>8.8000000000000007</v>
      </c>
      <c r="W63" s="197">
        <v>13.66</v>
      </c>
      <c r="X63" s="197">
        <v>62.62</v>
      </c>
      <c r="Y63" s="197">
        <v>0</v>
      </c>
      <c r="Z63">
        <v>0</v>
      </c>
      <c r="AA63" s="197">
        <v>11.45</v>
      </c>
      <c r="AB63" s="197">
        <v>0</v>
      </c>
      <c r="AC63" s="197">
        <v>0</v>
      </c>
      <c r="AD63" s="197">
        <v>0</v>
      </c>
      <c r="AE63" s="197">
        <v>41.31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111.23</v>
      </c>
      <c r="AQ63" s="197">
        <v>32.5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495.23</v>
      </c>
      <c r="L64" s="197">
        <v>2.9</v>
      </c>
      <c r="M64" s="197">
        <v>61.64</v>
      </c>
      <c r="N64" s="197">
        <v>24.61</v>
      </c>
      <c r="O64" s="197">
        <v>70.84</v>
      </c>
      <c r="P64" s="197">
        <v>19.7</v>
      </c>
      <c r="Q64" s="197">
        <v>5.07</v>
      </c>
      <c r="R64" s="197">
        <v>18</v>
      </c>
      <c r="S64" s="197">
        <v>6.02</v>
      </c>
      <c r="T64" s="197">
        <v>0</v>
      </c>
      <c r="U64" s="197">
        <v>49.76</v>
      </c>
      <c r="V64" s="197">
        <v>8.8000000000000007</v>
      </c>
      <c r="W64" s="197">
        <v>13.66</v>
      </c>
      <c r="X64" s="197">
        <v>62.62</v>
      </c>
      <c r="Y64" s="197">
        <v>0</v>
      </c>
      <c r="Z64">
        <v>0</v>
      </c>
      <c r="AA64" s="197">
        <v>11.45</v>
      </c>
      <c r="AB64" s="197">
        <v>0</v>
      </c>
      <c r="AC64" s="197">
        <v>0</v>
      </c>
      <c r="AD64" s="197">
        <v>0</v>
      </c>
      <c r="AE64" s="197">
        <v>41.31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111.23</v>
      </c>
      <c r="AQ64" s="197">
        <v>32.5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495.23</v>
      </c>
      <c r="L65" s="197">
        <v>2.92</v>
      </c>
      <c r="M65" s="197">
        <v>61.64</v>
      </c>
      <c r="N65" s="197">
        <v>24.61</v>
      </c>
      <c r="O65" s="197">
        <v>70.84</v>
      </c>
      <c r="P65" s="197">
        <v>19.7</v>
      </c>
      <c r="Q65" s="197">
        <v>5.07</v>
      </c>
      <c r="R65" s="197">
        <v>18</v>
      </c>
      <c r="S65" s="197">
        <v>6.02</v>
      </c>
      <c r="T65" s="197">
        <v>0</v>
      </c>
      <c r="U65" s="197">
        <v>50.2</v>
      </c>
      <c r="V65" s="197">
        <v>8.8000000000000007</v>
      </c>
      <c r="W65" s="197">
        <v>13.66</v>
      </c>
      <c r="X65" s="197">
        <v>62.62</v>
      </c>
      <c r="Y65" s="197">
        <v>0</v>
      </c>
      <c r="Z65">
        <v>0</v>
      </c>
      <c r="AA65" s="197">
        <v>11.45</v>
      </c>
      <c r="AB65" s="197">
        <v>0</v>
      </c>
      <c r="AC65" s="197">
        <v>0</v>
      </c>
      <c r="AD65" s="197">
        <v>0</v>
      </c>
      <c r="AE65" s="197">
        <v>41.31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111.23</v>
      </c>
      <c r="AQ65" s="197">
        <v>32.5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495.23</v>
      </c>
      <c r="L66" s="197">
        <v>2.9</v>
      </c>
      <c r="M66" s="197">
        <v>61.64</v>
      </c>
      <c r="N66" s="197">
        <v>24.61</v>
      </c>
      <c r="O66" s="197">
        <v>70.84</v>
      </c>
      <c r="P66" s="197">
        <v>19.7</v>
      </c>
      <c r="Q66" s="197">
        <v>5.07</v>
      </c>
      <c r="R66" s="197">
        <v>18</v>
      </c>
      <c r="S66" s="197">
        <v>6.02</v>
      </c>
      <c r="T66" s="197">
        <v>0</v>
      </c>
      <c r="U66" s="197">
        <v>50.25</v>
      </c>
      <c r="V66" s="197">
        <v>8.8000000000000007</v>
      </c>
      <c r="W66" s="197">
        <v>13.66</v>
      </c>
      <c r="X66" s="197">
        <v>62.62</v>
      </c>
      <c r="Y66" s="197">
        <v>0</v>
      </c>
      <c r="Z66">
        <v>0</v>
      </c>
      <c r="AA66" s="197">
        <v>11.45</v>
      </c>
      <c r="AB66" s="197">
        <v>0</v>
      </c>
      <c r="AC66" s="197">
        <v>0</v>
      </c>
      <c r="AD66" s="197">
        <v>0</v>
      </c>
      <c r="AE66" s="197">
        <v>41.31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111.23</v>
      </c>
      <c r="AQ66" s="197">
        <v>32.5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495.23</v>
      </c>
      <c r="L67" s="197">
        <v>2.92</v>
      </c>
      <c r="M67" s="197">
        <v>61.64</v>
      </c>
      <c r="N67" s="197">
        <v>24.61</v>
      </c>
      <c r="O67" s="197">
        <v>70.84</v>
      </c>
      <c r="P67" s="197">
        <v>19.7</v>
      </c>
      <c r="Q67" s="197">
        <v>5.07</v>
      </c>
      <c r="R67" s="197">
        <v>18</v>
      </c>
      <c r="S67" s="197">
        <v>6.02</v>
      </c>
      <c r="T67" s="197">
        <v>0</v>
      </c>
      <c r="U67" s="197">
        <v>50.25</v>
      </c>
      <c r="V67" s="197">
        <v>8.8000000000000007</v>
      </c>
      <c r="W67" s="197">
        <v>13.66</v>
      </c>
      <c r="X67" s="197">
        <v>62.62</v>
      </c>
      <c r="Y67" s="197">
        <v>0</v>
      </c>
      <c r="Z67">
        <v>0</v>
      </c>
      <c r="AA67" s="197">
        <v>11.45</v>
      </c>
      <c r="AB67" s="197">
        <v>0</v>
      </c>
      <c r="AC67" s="197">
        <v>0</v>
      </c>
      <c r="AD67" s="197">
        <v>0</v>
      </c>
      <c r="AE67" s="197">
        <v>41.31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111.23</v>
      </c>
      <c r="AQ67" s="197">
        <v>32.5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495.23</v>
      </c>
      <c r="L68" s="197">
        <v>2.92</v>
      </c>
      <c r="M68" s="197">
        <v>61.64</v>
      </c>
      <c r="N68" s="197">
        <v>24.61</v>
      </c>
      <c r="O68" s="197">
        <v>70.84</v>
      </c>
      <c r="P68" s="197">
        <v>19.7</v>
      </c>
      <c r="Q68" s="197">
        <v>5.07</v>
      </c>
      <c r="R68" s="197">
        <v>18</v>
      </c>
      <c r="S68" s="197">
        <v>6.02</v>
      </c>
      <c r="T68" s="197">
        <v>0</v>
      </c>
      <c r="U68" s="197">
        <v>50.25</v>
      </c>
      <c r="V68" s="197">
        <v>8.8000000000000007</v>
      </c>
      <c r="W68" s="197">
        <v>13.66</v>
      </c>
      <c r="X68" s="197">
        <v>62.62</v>
      </c>
      <c r="Y68" s="197">
        <v>0</v>
      </c>
      <c r="Z68">
        <v>0</v>
      </c>
      <c r="AA68" s="197">
        <v>11.45</v>
      </c>
      <c r="AB68" s="197">
        <v>0</v>
      </c>
      <c r="AC68" s="197">
        <v>0</v>
      </c>
      <c r="AD68" s="197">
        <v>0</v>
      </c>
      <c r="AE68" s="197">
        <v>42.18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111.23</v>
      </c>
      <c r="AQ68" s="197">
        <v>32.5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495.22</v>
      </c>
      <c r="L69" s="197">
        <v>1.95</v>
      </c>
      <c r="M69" s="197">
        <v>61.64</v>
      </c>
      <c r="N69" s="197">
        <v>24.61</v>
      </c>
      <c r="O69" s="197">
        <v>70.84</v>
      </c>
      <c r="P69" s="197">
        <v>19.7</v>
      </c>
      <c r="Q69" s="197">
        <v>5.0599999999999996</v>
      </c>
      <c r="R69" s="197">
        <v>18</v>
      </c>
      <c r="S69" s="197">
        <v>5.96</v>
      </c>
      <c r="T69" s="197">
        <v>0</v>
      </c>
      <c r="U69" s="197">
        <v>50.25</v>
      </c>
      <c r="V69" s="197">
        <v>8.8000000000000007</v>
      </c>
      <c r="W69" s="197">
        <v>13.66</v>
      </c>
      <c r="X69" s="197">
        <v>62.62</v>
      </c>
      <c r="Y69" s="197">
        <v>0</v>
      </c>
      <c r="Z69">
        <v>0</v>
      </c>
      <c r="AA69" s="197">
        <v>11.45</v>
      </c>
      <c r="AB69" s="197">
        <v>0</v>
      </c>
      <c r="AC69" s="197">
        <v>0</v>
      </c>
      <c r="AD69" s="197">
        <v>0</v>
      </c>
      <c r="AE69" s="197">
        <v>42.18</v>
      </c>
      <c r="AF69" s="197">
        <v>0</v>
      </c>
      <c r="AG69" s="197">
        <v>0</v>
      </c>
      <c r="AH69" s="197">
        <v>0</v>
      </c>
      <c r="AI69" s="197">
        <v>84.02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111.23</v>
      </c>
      <c r="AQ69" s="197">
        <v>32.5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495.22</v>
      </c>
      <c r="L70" s="197">
        <v>1.93</v>
      </c>
      <c r="M70" s="197">
        <v>61.64</v>
      </c>
      <c r="N70" s="197">
        <v>24.61</v>
      </c>
      <c r="O70" s="197">
        <v>70.84</v>
      </c>
      <c r="P70" s="197">
        <v>19.7</v>
      </c>
      <c r="Q70" s="197">
        <v>3.87</v>
      </c>
      <c r="R70" s="197">
        <v>18</v>
      </c>
      <c r="S70" s="197">
        <v>4.2</v>
      </c>
      <c r="T70" s="197">
        <v>0</v>
      </c>
      <c r="U70" s="197">
        <v>50.25</v>
      </c>
      <c r="V70" s="197">
        <v>8.8000000000000007</v>
      </c>
      <c r="W70" s="197">
        <v>13.66</v>
      </c>
      <c r="X70" s="197">
        <v>62.62</v>
      </c>
      <c r="Y70" s="197">
        <v>0</v>
      </c>
      <c r="Z70">
        <v>0</v>
      </c>
      <c r="AA70" s="197">
        <v>11.45</v>
      </c>
      <c r="AB70" s="197">
        <v>0</v>
      </c>
      <c r="AC70" s="197">
        <v>0</v>
      </c>
      <c r="AD70" s="197">
        <v>0</v>
      </c>
      <c r="AE70" s="197">
        <v>42.18</v>
      </c>
      <c r="AF70" s="197">
        <v>0</v>
      </c>
      <c r="AG70" s="197">
        <v>0</v>
      </c>
      <c r="AH70" s="197">
        <v>0</v>
      </c>
      <c r="AI70" s="197">
        <v>84.02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111.23</v>
      </c>
      <c r="AQ70" s="197">
        <v>32.5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512.34</v>
      </c>
      <c r="L71" s="197">
        <v>2.73</v>
      </c>
      <c r="M71" s="197">
        <v>61.64</v>
      </c>
      <c r="N71" s="197">
        <v>24.61</v>
      </c>
      <c r="O71" s="197">
        <v>70.84</v>
      </c>
      <c r="P71" s="197">
        <v>19.7</v>
      </c>
      <c r="Q71" s="197">
        <v>3.87</v>
      </c>
      <c r="R71" s="197">
        <v>18</v>
      </c>
      <c r="S71" s="197">
        <v>4.2</v>
      </c>
      <c r="T71" s="197">
        <v>0</v>
      </c>
      <c r="U71" s="197">
        <v>50.25</v>
      </c>
      <c r="V71" s="197">
        <v>8.8000000000000007</v>
      </c>
      <c r="W71" s="197">
        <v>13.66</v>
      </c>
      <c r="X71" s="197">
        <v>62.62</v>
      </c>
      <c r="Y71" s="197">
        <v>0</v>
      </c>
      <c r="Z71">
        <v>0</v>
      </c>
      <c r="AA71" s="197">
        <v>11.45</v>
      </c>
      <c r="AB71" s="197">
        <v>0</v>
      </c>
      <c r="AC71" s="197">
        <v>0</v>
      </c>
      <c r="AD71" s="197">
        <v>0</v>
      </c>
      <c r="AE71" s="197">
        <v>42.18</v>
      </c>
      <c r="AF71" s="197">
        <v>0</v>
      </c>
      <c r="AG71" s="197">
        <v>0</v>
      </c>
      <c r="AH71" s="197">
        <v>0</v>
      </c>
      <c r="AI71" s="197">
        <v>84.02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111.23</v>
      </c>
      <c r="AQ71" s="197">
        <v>32.5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495.23</v>
      </c>
      <c r="L72" s="197">
        <v>3.68</v>
      </c>
      <c r="M72" s="197">
        <v>61.64</v>
      </c>
      <c r="N72" s="197">
        <v>24.61</v>
      </c>
      <c r="O72" s="197">
        <v>70.84</v>
      </c>
      <c r="P72" s="197">
        <v>19.7</v>
      </c>
      <c r="Q72" s="197">
        <v>5.0599999999999996</v>
      </c>
      <c r="R72" s="197">
        <v>18</v>
      </c>
      <c r="S72" s="197">
        <v>5.96</v>
      </c>
      <c r="T72" s="197">
        <v>0</v>
      </c>
      <c r="U72" s="197">
        <v>50.25</v>
      </c>
      <c r="V72" s="197">
        <v>8.8000000000000007</v>
      </c>
      <c r="W72" s="197">
        <v>13.66</v>
      </c>
      <c r="X72" s="197">
        <v>62.62</v>
      </c>
      <c r="Y72" s="197">
        <v>0</v>
      </c>
      <c r="Z72">
        <v>0</v>
      </c>
      <c r="AA72" s="197">
        <v>11.45</v>
      </c>
      <c r="AB72" s="197">
        <v>0</v>
      </c>
      <c r="AC72" s="197">
        <v>0</v>
      </c>
      <c r="AD72" s="197">
        <v>0</v>
      </c>
      <c r="AE72" s="197">
        <v>42.18</v>
      </c>
      <c r="AF72" s="197">
        <v>0</v>
      </c>
      <c r="AG72" s="197">
        <v>0</v>
      </c>
      <c r="AH72" s="197">
        <v>0</v>
      </c>
      <c r="AI72" s="197">
        <v>84.02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111.23</v>
      </c>
      <c r="AQ72" s="197">
        <v>32.5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3.68</v>
      </c>
      <c r="M73" s="197">
        <v>61.64</v>
      </c>
      <c r="N73" s="197">
        <v>24.61</v>
      </c>
      <c r="O73" s="197">
        <v>70.84</v>
      </c>
      <c r="P73" s="197">
        <v>19.7</v>
      </c>
      <c r="Q73" s="197">
        <v>5.0599999999999996</v>
      </c>
      <c r="R73" s="197">
        <v>18</v>
      </c>
      <c r="S73" s="197">
        <v>5.96</v>
      </c>
      <c r="T73" s="197">
        <v>0</v>
      </c>
      <c r="U73" s="197">
        <v>50.25</v>
      </c>
      <c r="V73" s="197">
        <v>8.8000000000000007</v>
      </c>
      <c r="W73" s="197">
        <v>13.66</v>
      </c>
      <c r="X73" s="197">
        <v>62.62</v>
      </c>
      <c r="Y73" s="197">
        <v>0</v>
      </c>
      <c r="Z73">
        <v>0</v>
      </c>
      <c r="AA73" s="197">
        <v>12.45</v>
      </c>
      <c r="AB73" s="197">
        <v>0</v>
      </c>
      <c r="AC73" s="197">
        <v>0</v>
      </c>
      <c r="AD73" s="197">
        <v>0</v>
      </c>
      <c r="AE73" s="197">
        <v>42.18</v>
      </c>
      <c r="AF73" s="197">
        <v>0</v>
      </c>
      <c r="AG73" s="197">
        <v>0</v>
      </c>
      <c r="AH73" s="197">
        <v>0</v>
      </c>
      <c r="AI73" s="197">
        <v>84.02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111.23</v>
      </c>
      <c r="AQ73" s="197">
        <v>32.5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484.96</v>
      </c>
      <c r="L74" s="197">
        <v>3.42</v>
      </c>
      <c r="M74" s="197">
        <v>61.64</v>
      </c>
      <c r="N74" s="197">
        <v>24.61</v>
      </c>
      <c r="O74" s="197">
        <v>70.84</v>
      </c>
      <c r="P74" s="197">
        <v>19.7</v>
      </c>
      <c r="Q74" s="197">
        <v>3.87</v>
      </c>
      <c r="R74" s="197">
        <v>18</v>
      </c>
      <c r="S74" s="197">
        <v>4.29</v>
      </c>
      <c r="T74" s="197">
        <v>0</v>
      </c>
      <c r="U74" s="197">
        <v>50.25</v>
      </c>
      <c r="V74" s="197">
        <v>8.8000000000000007</v>
      </c>
      <c r="W74" s="197">
        <v>13.66</v>
      </c>
      <c r="X74" s="197">
        <v>62.62</v>
      </c>
      <c r="Y74" s="197">
        <v>0</v>
      </c>
      <c r="Z74">
        <v>0</v>
      </c>
      <c r="AA74" s="197">
        <v>12.45</v>
      </c>
      <c r="AB74" s="197">
        <v>0</v>
      </c>
      <c r="AC74" s="197">
        <v>0</v>
      </c>
      <c r="AD74" s="197">
        <v>0</v>
      </c>
      <c r="AE74" s="197">
        <v>42.18</v>
      </c>
      <c r="AF74" s="197">
        <v>0</v>
      </c>
      <c r="AG74" s="197">
        <v>0</v>
      </c>
      <c r="AH74" s="197">
        <v>0</v>
      </c>
      <c r="AI74" s="197">
        <v>84.02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111.23</v>
      </c>
      <c r="AQ74" s="197">
        <v>32.5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440.77</v>
      </c>
      <c r="L75" s="197">
        <v>2.73</v>
      </c>
      <c r="M75" s="197">
        <v>61.64</v>
      </c>
      <c r="N75" s="197">
        <v>24.61</v>
      </c>
      <c r="O75" s="197">
        <v>70.84</v>
      </c>
      <c r="P75" s="197">
        <v>19.7</v>
      </c>
      <c r="Q75" s="197">
        <v>3.87</v>
      </c>
      <c r="R75" s="197">
        <v>18</v>
      </c>
      <c r="S75" s="197">
        <v>3.87</v>
      </c>
      <c r="T75" s="197">
        <v>0</v>
      </c>
      <c r="U75" s="197">
        <v>50.25</v>
      </c>
      <c r="V75" s="197">
        <v>8.8000000000000007</v>
      </c>
      <c r="W75" s="197">
        <v>13.66</v>
      </c>
      <c r="X75" s="197">
        <v>62.62</v>
      </c>
      <c r="Y75" s="197">
        <v>0</v>
      </c>
      <c r="Z75">
        <v>0</v>
      </c>
      <c r="AA75" s="197">
        <v>12.45</v>
      </c>
      <c r="AB75" s="197">
        <v>0</v>
      </c>
      <c r="AC75" s="197">
        <v>0</v>
      </c>
      <c r="AD75" s="197">
        <v>0</v>
      </c>
      <c r="AE75" s="197">
        <v>42.18</v>
      </c>
      <c r="AF75" s="197">
        <v>0</v>
      </c>
      <c r="AG75" s="197">
        <v>0</v>
      </c>
      <c r="AH75" s="197">
        <v>0</v>
      </c>
      <c r="AI75" s="197">
        <v>84.02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111.23</v>
      </c>
      <c r="AQ75" s="197">
        <v>32.5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470.73</v>
      </c>
      <c r="L76" s="197">
        <v>3.42</v>
      </c>
      <c r="M76" s="197">
        <v>61.64</v>
      </c>
      <c r="N76" s="197">
        <v>24.61</v>
      </c>
      <c r="O76" s="197">
        <v>70.84</v>
      </c>
      <c r="P76" s="197">
        <v>19.7</v>
      </c>
      <c r="Q76" s="197">
        <v>3.87</v>
      </c>
      <c r="R76" s="197">
        <v>18</v>
      </c>
      <c r="S76" s="197">
        <v>3.87</v>
      </c>
      <c r="T76" s="197">
        <v>0</v>
      </c>
      <c r="U76" s="197">
        <v>50.25</v>
      </c>
      <c r="V76" s="197">
        <v>8.8000000000000007</v>
      </c>
      <c r="W76" s="197">
        <v>13.66</v>
      </c>
      <c r="X76" s="197">
        <v>62.62</v>
      </c>
      <c r="Y76" s="197">
        <v>0</v>
      </c>
      <c r="Z76">
        <v>0</v>
      </c>
      <c r="AA76" s="197">
        <v>12.45</v>
      </c>
      <c r="AB76" s="197">
        <v>0</v>
      </c>
      <c r="AC76" s="197">
        <v>0</v>
      </c>
      <c r="AD76" s="197">
        <v>0</v>
      </c>
      <c r="AE76" s="197">
        <v>42.18</v>
      </c>
      <c r="AF76" s="197">
        <v>0</v>
      </c>
      <c r="AG76" s="197">
        <v>0</v>
      </c>
      <c r="AH76" s="197">
        <v>0</v>
      </c>
      <c r="AI76" s="197">
        <v>84.02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111.23</v>
      </c>
      <c r="AQ76" s="197">
        <v>32.5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458.17</v>
      </c>
      <c r="L77" s="197">
        <v>1.93</v>
      </c>
      <c r="M77" s="197">
        <v>61.64</v>
      </c>
      <c r="N77" s="197">
        <v>24.61</v>
      </c>
      <c r="O77" s="197">
        <v>70.84</v>
      </c>
      <c r="P77" s="197">
        <v>19.7</v>
      </c>
      <c r="Q77" s="197">
        <v>3.87</v>
      </c>
      <c r="R77" s="197">
        <v>18</v>
      </c>
      <c r="S77" s="197">
        <v>3.87</v>
      </c>
      <c r="T77" s="197">
        <v>0</v>
      </c>
      <c r="U77" s="197">
        <v>50.25</v>
      </c>
      <c r="V77" s="197">
        <v>8.8000000000000007</v>
      </c>
      <c r="W77" s="197">
        <v>13.66</v>
      </c>
      <c r="X77" s="197">
        <v>62.62</v>
      </c>
      <c r="Y77" s="197">
        <v>0</v>
      </c>
      <c r="Z77">
        <v>0</v>
      </c>
      <c r="AA77" s="197">
        <v>12.45</v>
      </c>
      <c r="AB77" s="197">
        <v>0</v>
      </c>
      <c r="AC77" s="197">
        <v>0</v>
      </c>
      <c r="AD77" s="197">
        <v>0</v>
      </c>
      <c r="AE77" s="197">
        <v>42.18</v>
      </c>
      <c r="AF77" s="197">
        <v>0</v>
      </c>
      <c r="AG77" s="197">
        <v>0</v>
      </c>
      <c r="AH77" s="197">
        <v>0</v>
      </c>
      <c r="AI77" s="197">
        <v>84.02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111.23</v>
      </c>
      <c r="AQ77" s="197">
        <v>32.5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457.2</v>
      </c>
      <c r="L78" s="197">
        <v>1.93</v>
      </c>
      <c r="M78" s="197">
        <v>61.64</v>
      </c>
      <c r="N78" s="197">
        <v>24.61</v>
      </c>
      <c r="O78" s="197">
        <v>70.84</v>
      </c>
      <c r="P78" s="197">
        <v>19.7</v>
      </c>
      <c r="Q78" s="197">
        <v>3.87</v>
      </c>
      <c r="R78" s="197">
        <v>18</v>
      </c>
      <c r="S78" s="197">
        <v>3.87</v>
      </c>
      <c r="T78" s="197">
        <v>0</v>
      </c>
      <c r="U78" s="197">
        <v>50.25</v>
      </c>
      <c r="V78" s="197">
        <v>8.8000000000000007</v>
      </c>
      <c r="W78" s="197">
        <v>13.66</v>
      </c>
      <c r="X78" s="197">
        <v>62.62</v>
      </c>
      <c r="Y78" s="197">
        <v>0</v>
      </c>
      <c r="Z78">
        <v>0</v>
      </c>
      <c r="AA78" s="197">
        <v>13.45</v>
      </c>
      <c r="AB78" s="197">
        <v>0</v>
      </c>
      <c r="AC78" s="197">
        <v>0</v>
      </c>
      <c r="AD78" s="197">
        <v>0</v>
      </c>
      <c r="AE78" s="197">
        <v>42.18</v>
      </c>
      <c r="AF78" s="197">
        <v>0</v>
      </c>
      <c r="AG78" s="197">
        <v>0</v>
      </c>
      <c r="AH78" s="197">
        <v>0</v>
      </c>
      <c r="AI78" s="197">
        <v>84.02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111.23</v>
      </c>
      <c r="AQ78" s="197">
        <v>32.5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429.17</v>
      </c>
      <c r="L79" s="197">
        <v>1.93</v>
      </c>
      <c r="M79" s="197">
        <v>61.64</v>
      </c>
      <c r="N79" s="197">
        <v>24.61</v>
      </c>
      <c r="O79" s="197">
        <v>70.84</v>
      </c>
      <c r="P79" s="197">
        <v>19.7</v>
      </c>
      <c r="Q79" s="197">
        <v>3.86</v>
      </c>
      <c r="R79" s="197">
        <v>18</v>
      </c>
      <c r="S79" s="197">
        <v>3.87</v>
      </c>
      <c r="T79" s="197">
        <v>0</v>
      </c>
      <c r="U79" s="197">
        <v>50.25</v>
      </c>
      <c r="V79" s="197">
        <v>8.8000000000000007</v>
      </c>
      <c r="W79" s="197">
        <v>13.66</v>
      </c>
      <c r="X79" s="197">
        <v>62.62</v>
      </c>
      <c r="Y79" s="197">
        <v>0</v>
      </c>
      <c r="Z79">
        <v>0</v>
      </c>
      <c r="AA79" s="197">
        <v>13.45</v>
      </c>
      <c r="AB79" s="197">
        <v>0</v>
      </c>
      <c r="AC79" s="197">
        <v>0</v>
      </c>
      <c r="AD79" s="197">
        <v>0</v>
      </c>
      <c r="AE79" s="197">
        <v>42.18</v>
      </c>
      <c r="AF79" s="197">
        <v>0</v>
      </c>
      <c r="AG79" s="197">
        <v>0</v>
      </c>
      <c r="AH79" s="197">
        <v>0</v>
      </c>
      <c r="AI79" s="197">
        <v>82.25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111.23</v>
      </c>
      <c r="AQ79" s="197">
        <v>32.5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427.24</v>
      </c>
      <c r="L80" s="197">
        <v>1.93</v>
      </c>
      <c r="M80" s="197">
        <v>61.64</v>
      </c>
      <c r="N80" s="197">
        <v>24.61</v>
      </c>
      <c r="O80" s="197">
        <v>70.84</v>
      </c>
      <c r="P80" s="197">
        <v>19.7</v>
      </c>
      <c r="Q80" s="197">
        <v>3.86</v>
      </c>
      <c r="R80" s="197">
        <v>18</v>
      </c>
      <c r="S80" s="197">
        <v>3.87</v>
      </c>
      <c r="T80" s="197">
        <v>0</v>
      </c>
      <c r="U80" s="197">
        <v>50.25</v>
      </c>
      <c r="V80" s="197">
        <v>8.8000000000000007</v>
      </c>
      <c r="W80" s="197">
        <v>13.66</v>
      </c>
      <c r="X80" s="197">
        <v>62.62</v>
      </c>
      <c r="Y80" s="197">
        <v>0</v>
      </c>
      <c r="Z80">
        <v>0</v>
      </c>
      <c r="AA80" s="197">
        <v>13.45</v>
      </c>
      <c r="AB80" s="197">
        <v>0</v>
      </c>
      <c r="AC80" s="197">
        <v>0</v>
      </c>
      <c r="AD80" s="197">
        <v>0</v>
      </c>
      <c r="AE80" s="197">
        <v>42.18</v>
      </c>
      <c r="AF80" s="197">
        <v>0</v>
      </c>
      <c r="AG80" s="197">
        <v>0</v>
      </c>
      <c r="AH80" s="197">
        <v>0</v>
      </c>
      <c r="AI80" s="197">
        <v>82.25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111.23</v>
      </c>
      <c r="AQ80" s="197">
        <v>32.5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428.21</v>
      </c>
      <c r="L81" s="197">
        <v>1.93</v>
      </c>
      <c r="M81" s="197">
        <v>61.64</v>
      </c>
      <c r="N81" s="197">
        <v>24.61</v>
      </c>
      <c r="O81" s="197">
        <v>70.84</v>
      </c>
      <c r="P81" s="197">
        <v>19.7</v>
      </c>
      <c r="Q81" s="197">
        <v>3.86</v>
      </c>
      <c r="R81" s="197">
        <v>18</v>
      </c>
      <c r="S81" s="197">
        <v>3.87</v>
      </c>
      <c r="T81" s="197">
        <v>0</v>
      </c>
      <c r="U81" s="197">
        <v>50.25</v>
      </c>
      <c r="V81" s="197">
        <v>8.8000000000000007</v>
      </c>
      <c r="W81" s="197">
        <v>13.66</v>
      </c>
      <c r="X81" s="197">
        <v>62.62</v>
      </c>
      <c r="Y81" s="197">
        <v>0</v>
      </c>
      <c r="Z81">
        <v>0</v>
      </c>
      <c r="AA81" s="197">
        <v>13.45</v>
      </c>
      <c r="AB81" s="197">
        <v>0</v>
      </c>
      <c r="AC81" s="197">
        <v>0</v>
      </c>
      <c r="AD81" s="197">
        <v>0</v>
      </c>
      <c r="AE81" s="197">
        <v>42.55</v>
      </c>
      <c r="AF81" s="197">
        <v>0</v>
      </c>
      <c r="AG81" s="197">
        <v>0</v>
      </c>
      <c r="AH81" s="197">
        <v>0</v>
      </c>
      <c r="AI81" s="197">
        <v>82.25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111.23</v>
      </c>
      <c r="AQ81" s="197">
        <v>32.5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426.27</v>
      </c>
      <c r="L82" s="197">
        <v>1.93</v>
      </c>
      <c r="M82" s="197">
        <v>61.64</v>
      </c>
      <c r="N82" s="197">
        <v>24.61</v>
      </c>
      <c r="O82" s="197">
        <v>70.84</v>
      </c>
      <c r="P82" s="197">
        <v>19.7</v>
      </c>
      <c r="Q82" s="197">
        <v>3.86</v>
      </c>
      <c r="R82" s="197">
        <v>18</v>
      </c>
      <c r="S82" s="197">
        <v>3.87</v>
      </c>
      <c r="T82" s="197">
        <v>0</v>
      </c>
      <c r="U82" s="197">
        <v>50.25</v>
      </c>
      <c r="V82" s="197">
        <v>8.8000000000000007</v>
      </c>
      <c r="W82" s="197">
        <v>13.66</v>
      </c>
      <c r="X82" s="197">
        <v>62.62</v>
      </c>
      <c r="Y82" s="197">
        <v>0</v>
      </c>
      <c r="Z82">
        <v>0</v>
      </c>
      <c r="AA82" s="197">
        <v>13.45</v>
      </c>
      <c r="AB82" s="197">
        <v>0</v>
      </c>
      <c r="AC82" s="197">
        <v>0</v>
      </c>
      <c r="AD82" s="197">
        <v>0</v>
      </c>
      <c r="AE82" s="197">
        <v>42.55</v>
      </c>
      <c r="AF82" s="197">
        <v>0</v>
      </c>
      <c r="AG82" s="197">
        <v>0</v>
      </c>
      <c r="AH82" s="197">
        <v>0</v>
      </c>
      <c r="AI82" s="197">
        <v>82.25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111.23</v>
      </c>
      <c r="AQ82" s="197">
        <v>32.5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451.4</v>
      </c>
      <c r="L83" s="197">
        <v>1.93</v>
      </c>
      <c r="M83" s="197">
        <v>61.64</v>
      </c>
      <c r="N83" s="197">
        <v>24.61</v>
      </c>
      <c r="O83" s="197">
        <v>70.84</v>
      </c>
      <c r="P83" s="197">
        <v>19.7</v>
      </c>
      <c r="Q83" s="197">
        <v>3.96</v>
      </c>
      <c r="R83" s="197">
        <v>18</v>
      </c>
      <c r="S83" s="197">
        <v>3.97</v>
      </c>
      <c r="T83" s="197">
        <v>0</v>
      </c>
      <c r="U83" s="197">
        <v>50.25</v>
      </c>
      <c r="V83" s="197">
        <v>8.8000000000000007</v>
      </c>
      <c r="W83" s="197">
        <v>13.66</v>
      </c>
      <c r="X83" s="197">
        <v>62.62</v>
      </c>
      <c r="Y83" s="197">
        <v>0</v>
      </c>
      <c r="Z83">
        <v>0</v>
      </c>
      <c r="AA83" s="197">
        <v>13.45</v>
      </c>
      <c r="AB83" s="197">
        <v>0</v>
      </c>
      <c r="AC83" s="197">
        <v>0</v>
      </c>
      <c r="AD83" s="197">
        <v>0</v>
      </c>
      <c r="AE83" s="197">
        <v>43.25</v>
      </c>
      <c r="AF83" s="197">
        <v>0</v>
      </c>
      <c r="AG83" s="197">
        <v>0</v>
      </c>
      <c r="AH83" s="197">
        <v>0</v>
      </c>
      <c r="AI83" s="197">
        <v>82.25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111.23</v>
      </c>
      <c r="AQ83" s="197">
        <v>32.5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456.23</v>
      </c>
      <c r="L84" s="197">
        <v>1.93</v>
      </c>
      <c r="M84" s="197">
        <v>61.64</v>
      </c>
      <c r="N84" s="197">
        <v>24.61</v>
      </c>
      <c r="O84" s="197">
        <v>70.84</v>
      </c>
      <c r="P84" s="197">
        <v>19.7</v>
      </c>
      <c r="Q84" s="197">
        <v>3.87</v>
      </c>
      <c r="R84" s="197">
        <v>18</v>
      </c>
      <c r="S84" s="197">
        <v>3.87</v>
      </c>
      <c r="T84" s="197">
        <v>0</v>
      </c>
      <c r="U84" s="197">
        <v>50.25</v>
      </c>
      <c r="V84" s="197">
        <v>8.8000000000000007</v>
      </c>
      <c r="W84" s="197">
        <v>13.66</v>
      </c>
      <c r="X84" s="197">
        <v>62.62</v>
      </c>
      <c r="Y84" s="197">
        <v>0</v>
      </c>
      <c r="Z84">
        <v>0</v>
      </c>
      <c r="AA84" s="197">
        <v>13.45</v>
      </c>
      <c r="AB84" s="197">
        <v>0</v>
      </c>
      <c r="AC84" s="197">
        <v>0</v>
      </c>
      <c r="AD84" s="197">
        <v>0</v>
      </c>
      <c r="AE84" s="197">
        <v>43.25</v>
      </c>
      <c r="AF84" s="197">
        <v>0</v>
      </c>
      <c r="AG84" s="197">
        <v>0</v>
      </c>
      <c r="AH84" s="197">
        <v>0</v>
      </c>
      <c r="AI84" s="197">
        <v>82.25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111.23</v>
      </c>
      <c r="AQ84" s="197">
        <v>32.5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407.9</v>
      </c>
      <c r="L85" s="197">
        <v>1.93</v>
      </c>
      <c r="M85" s="197">
        <v>61.64</v>
      </c>
      <c r="N85" s="197">
        <v>24.61</v>
      </c>
      <c r="O85" s="197">
        <v>70.84</v>
      </c>
      <c r="P85" s="197">
        <v>19.7</v>
      </c>
      <c r="Q85" s="197">
        <v>3.87</v>
      </c>
      <c r="R85" s="197">
        <v>18</v>
      </c>
      <c r="S85" s="197">
        <v>3.87</v>
      </c>
      <c r="T85" s="197">
        <v>0</v>
      </c>
      <c r="U85" s="197">
        <v>50.25</v>
      </c>
      <c r="V85" s="197">
        <v>8.8000000000000007</v>
      </c>
      <c r="W85" s="197">
        <v>13.66</v>
      </c>
      <c r="X85" s="197">
        <v>62.62</v>
      </c>
      <c r="Y85" s="197">
        <v>0</v>
      </c>
      <c r="Z85">
        <v>0</v>
      </c>
      <c r="AA85" s="197">
        <v>13.45</v>
      </c>
      <c r="AB85" s="197">
        <v>0</v>
      </c>
      <c r="AC85" s="197">
        <v>0</v>
      </c>
      <c r="AD85" s="197">
        <v>0</v>
      </c>
      <c r="AE85" s="197">
        <v>43.25</v>
      </c>
      <c r="AF85" s="197">
        <v>0</v>
      </c>
      <c r="AG85" s="197">
        <v>0</v>
      </c>
      <c r="AH85" s="197">
        <v>0</v>
      </c>
      <c r="AI85" s="197">
        <v>82.25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111.23</v>
      </c>
      <c r="AQ85" s="197">
        <v>32.5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438.36</v>
      </c>
      <c r="L86" s="197">
        <v>1.93</v>
      </c>
      <c r="M86" s="197">
        <v>61.64</v>
      </c>
      <c r="N86" s="197">
        <v>24.61</v>
      </c>
      <c r="O86" s="197">
        <v>70.84</v>
      </c>
      <c r="P86" s="197">
        <v>19.7</v>
      </c>
      <c r="Q86" s="197">
        <v>3.87</v>
      </c>
      <c r="R86" s="197">
        <v>18</v>
      </c>
      <c r="S86" s="197">
        <v>3.87</v>
      </c>
      <c r="T86" s="197">
        <v>0</v>
      </c>
      <c r="U86" s="197">
        <v>50.25</v>
      </c>
      <c r="V86" s="197">
        <v>8.8000000000000007</v>
      </c>
      <c r="W86" s="197">
        <v>13.66</v>
      </c>
      <c r="X86" s="197">
        <v>62.62</v>
      </c>
      <c r="Y86" s="197">
        <v>0</v>
      </c>
      <c r="Z86">
        <v>0</v>
      </c>
      <c r="AA86" s="197">
        <v>13.45</v>
      </c>
      <c r="AB86" s="197">
        <v>0</v>
      </c>
      <c r="AC86" s="197">
        <v>0</v>
      </c>
      <c r="AD86" s="197">
        <v>0</v>
      </c>
      <c r="AE86" s="197">
        <v>43.25</v>
      </c>
      <c r="AF86" s="197">
        <v>0</v>
      </c>
      <c r="AG86" s="197">
        <v>0</v>
      </c>
      <c r="AH86" s="197">
        <v>0</v>
      </c>
      <c r="AI86" s="197">
        <v>82.25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111.23</v>
      </c>
      <c r="AQ86" s="197">
        <v>32.5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380</v>
      </c>
      <c r="L87" s="197">
        <v>1.93</v>
      </c>
      <c r="M87" s="197">
        <v>61.64</v>
      </c>
      <c r="N87" s="197">
        <v>24.61</v>
      </c>
      <c r="O87" s="197">
        <v>70.84</v>
      </c>
      <c r="P87" s="197">
        <v>19.7</v>
      </c>
      <c r="Q87" s="197">
        <v>3.87</v>
      </c>
      <c r="R87" s="197">
        <v>18</v>
      </c>
      <c r="S87" s="197">
        <v>3.87</v>
      </c>
      <c r="T87" s="197">
        <v>0</v>
      </c>
      <c r="U87" s="197">
        <v>50.25</v>
      </c>
      <c r="V87" s="197">
        <v>8.8000000000000007</v>
      </c>
      <c r="W87" s="197">
        <v>13.66</v>
      </c>
      <c r="X87" s="197">
        <v>62.62</v>
      </c>
      <c r="Y87" s="197">
        <v>0</v>
      </c>
      <c r="Z87">
        <v>0</v>
      </c>
      <c r="AA87" s="197">
        <v>14.26</v>
      </c>
      <c r="AB87" s="197">
        <v>0</v>
      </c>
      <c r="AC87" s="197">
        <v>0</v>
      </c>
      <c r="AD87" s="197">
        <v>0</v>
      </c>
      <c r="AE87" s="197">
        <v>44.25</v>
      </c>
      <c r="AF87" s="197">
        <v>0</v>
      </c>
      <c r="AG87" s="197">
        <v>0</v>
      </c>
      <c r="AH87" s="197">
        <v>0</v>
      </c>
      <c r="AI87" s="197">
        <v>82.25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111.23</v>
      </c>
      <c r="AQ87" s="197">
        <v>32.5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386.64</v>
      </c>
      <c r="L88" s="197">
        <v>1.93</v>
      </c>
      <c r="M88" s="197">
        <v>61.64</v>
      </c>
      <c r="N88" s="197">
        <v>24.61</v>
      </c>
      <c r="O88" s="197">
        <v>70.84</v>
      </c>
      <c r="P88" s="197">
        <v>19.7</v>
      </c>
      <c r="Q88" s="197">
        <v>3.87</v>
      </c>
      <c r="R88" s="197">
        <v>18</v>
      </c>
      <c r="S88" s="197">
        <v>3.87</v>
      </c>
      <c r="T88" s="197">
        <v>0</v>
      </c>
      <c r="U88" s="197">
        <v>50.25</v>
      </c>
      <c r="V88" s="197">
        <v>8.8000000000000007</v>
      </c>
      <c r="W88" s="197">
        <v>13.66</v>
      </c>
      <c r="X88" s="197">
        <v>62.62</v>
      </c>
      <c r="Y88" s="197">
        <v>0</v>
      </c>
      <c r="Z88">
        <v>0</v>
      </c>
      <c r="AA88" s="197">
        <v>14.26</v>
      </c>
      <c r="AB88" s="197">
        <v>0</v>
      </c>
      <c r="AC88" s="197">
        <v>0</v>
      </c>
      <c r="AD88" s="197">
        <v>0</v>
      </c>
      <c r="AE88" s="197">
        <v>44.25</v>
      </c>
      <c r="AF88" s="197">
        <v>0</v>
      </c>
      <c r="AG88" s="197">
        <v>0</v>
      </c>
      <c r="AH88" s="197">
        <v>0</v>
      </c>
      <c r="AI88" s="197">
        <v>82.06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111.23</v>
      </c>
      <c r="AQ88" s="197">
        <v>32.5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386.64</v>
      </c>
      <c r="L89" s="197">
        <v>1.93</v>
      </c>
      <c r="M89" s="197">
        <v>61.64</v>
      </c>
      <c r="N89" s="197">
        <v>24.61</v>
      </c>
      <c r="O89" s="197">
        <v>70.84</v>
      </c>
      <c r="P89" s="197">
        <v>19.7</v>
      </c>
      <c r="Q89" s="197">
        <v>3.87</v>
      </c>
      <c r="R89" s="197">
        <v>18</v>
      </c>
      <c r="S89" s="197">
        <v>3.87</v>
      </c>
      <c r="T89" s="197">
        <v>0</v>
      </c>
      <c r="U89" s="197">
        <v>50.25</v>
      </c>
      <c r="V89" s="197">
        <v>8.8000000000000007</v>
      </c>
      <c r="W89" s="197">
        <v>13.66</v>
      </c>
      <c r="X89" s="197">
        <v>62.62</v>
      </c>
      <c r="Y89" s="197">
        <v>0</v>
      </c>
      <c r="Z89">
        <v>0</v>
      </c>
      <c r="AA89" s="197">
        <v>14.26</v>
      </c>
      <c r="AB89" s="197">
        <v>0</v>
      </c>
      <c r="AC89" s="197">
        <v>0</v>
      </c>
      <c r="AD89" s="197">
        <v>0</v>
      </c>
      <c r="AE89" s="197">
        <v>44.25</v>
      </c>
      <c r="AF89" s="197">
        <v>0</v>
      </c>
      <c r="AG89" s="197">
        <v>0</v>
      </c>
      <c r="AH89" s="197">
        <v>0</v>
      </c>
      <c r="AI89" s="197">
        <v>82.06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111.23</v>
      </c>
      <c r="AQ89" s="197">
        <v>32.5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357.64</v>
      </c>
      <c r="L90" s="197">
        <v>1.93</v>
      </c>
      <c r="M90" s="197">
        <v>61.64</v>
      </c>
      <c r="N90" s="197">
        <v>24.61</v>
      </c>
      <c r="O90" s="197">
        <v>70.84</v>
      </c>
      <c r="P90" s="197">
        <v>19.7</v>
      </c>
      <c r="Q90" s="197">
        <v>3.87</v>
      </c>
      <c r="R90" s="197">
        <v>18</v>
      </c>
      <c r="S90" s="197">
        <v>3.87</v>
      </c>
      <c r="T90" s="197">
        <v>0</v>
      </c>
      <c r="U90" s="197">
        <v>50.25</v>
      </c>
      <c r="V90" s="197">
        <v>8.8000000000000007</v>
      </c>
      <c r="W90" s="197">
        <v>13.66</v>
      </c>
      <c r="X90" s="197">
        <v>62.62</v>
      </c>
      <c r="Y90" s="197">
        <v>0</v>
      </c>
      <c r="Z90">
        <v>0</v>
      </c>
      <c r="AA90" s="197">
        <v>14.26</v>
      </c>
      <c r="AB90" s="197">
        <v>0</v>
      </c>
      <c r="AC90" s="197">
        <v>0</v>
      </c>
      <c r="AD90" s="197">
        <v>0</v>
      </c>
      <c r="AE90" s="197">
        <v>44.25</v>
      </c>
      <c r="AF90" s="197">
        <v>0</v>
      </c>
      <c r="AG90" s="197">
        <v>0</v>
      </c>
      <c r="AH90" s="197">
        <v>0</v>
      </c>
      <c r="AI90" s="197">
        <v>82.06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111.23</v>
      </c>
      <c r="AQ90" s="197">
        <v>32.5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357.64</v>
      </c>
      <c r="L91" s="197">
        <v>1.93</v>
      </c>
      <c r="M91" s="197">
        <v>61.64</v>
      </c>
      <c r="N91" s="197">
        <v>24.61</v>
      </c>
      <c r="O91" s="197">
        <v>70.84</v>
      </c>
      <c r="P91" s="197">
        <v>19.7</v>
      </c>
      <c r="Q91" s="197">
        <v>3.87</v>
      </c>
      <c r="R91" s="197">
        <v>18</v>
      </c>
      <c r="S91" s="197">
        <v>4.17</v>
      </c>
      <c r="T91" s="197">
        <v>0</v>
      </c>
      <c r="U91" s="197">
        <v>50.25</v>
      </c>
      <c r="V91" s="197">
        <v>8.8000000000000007</v>
      </c>
      <c r="W91" s="197">
        <v>13.66</v>
      </c>
      <c r="X91" s="197">
        <v>62.62</v>
      </c>
      <c r="Y91" s="197">
        <v>0</v>
      </c>
      <c r="Z91">
        <v>0</v>
      </c>
      <c r="AA91" s="197">
        <v>14.26</v>
      </c>
      <c r="AB91" s="197">
        <v>0</v>
      </c>
      <c r="AC91" s="197">
        <v>0</v>
      </c>
      <c r="AD91" s="197">
        <v>0</v>
      </c>
      <c r="AE91" s="197">
        <v>44.54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111.23</v>
      </c>
      <c r="AQ91" s="197">
        <v>32.5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357.64</v>
      </c>
      <c r="L92" s="197">
        <v>1.93</v>
      </c>
      <c r="M92" s="197">
        <v>61.64</v>
      </c>
      <c r="N92" s="197">
        <v>24.61</v>
      </c>
      <c r="O92" s="197">
        <v>70.84</v>
      </c>
      <c r="P92" s="197">
        <v>19.7</v>
      </c>
      <c r="Q92" s="197">
        <v>3.87</v>
      </c>
      <c r="R92" s="197">
        <v>18</v>
      </c>
      <c r="S92" s="197">
        <v>4.17</v>
      </c>
      <c r="T92" s="197">
        <v>0</v>
      </c>
      <c r="U92" s="197">
        <v>50.25</v>
      </c>
      <c r="V92" s="197">
        <v>8.8000000000000007</v>
      </c>
      <c r="W92" s="197">
        <v>13.66</v>
      </c>
      <c r="X92" s="197">
        <v>62.62</v>
      </c>
      <c r="Y92" s="197">
        <v>0</v>
      </c>
      <c r="Z92">
        <v>0</v>
      </c>
      <c r="AA92" s="197">
        <v>14.26</v>
      </c>
      <c r="AB92" s="197">
        <v>0</v>
      </c>
      <c r="AC92" s="197">
        <v>0</v>
      </c>
      <c r="AD92" s="197">
        <v>0</v>
      </c>
      <c r="AE92" s="197">
        <v>44.54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111.23</v>
      </c>
      <c r="AQ92" s="197">
        <v>32.5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357.64</v>
      </c>
      <c r="L93" s="197">
        <v>1.93</v>
      </c>
      <c r="M93" s="197">
        <v>61.64</v>
      </c>
      <c r="N93" s="197">
        <v>24.61</v>
      </c>
      <c r="O93" s="197">
        <v>70.84</v>
      </c>
      <c r="P93" s="197">
        <v>19.7</v>
      </c>
      <c r="Q93" s="197">
        <v>3.87</v>
      </c>
      <c r="R93" s="197">
        <v>18</v>
      </c>
      <c r="S93" s="197">
        <v>4.17</v>
      </c>
      <c r="T93" s="197">
        <v>0</v>
      </c>
      <c r="U93" s="197">
        <v>50.25</v>
      </c>
      <c r="V93" s="197">
        <v>8.8000000000000007</v>
      </c>
      <c r="W93" s="197">
        <v>13.66</v>
      </c>
      <c r="X93" s="197">
        <v>62.62</v>
      </c>
      <c r="Y93" s="197">
        <v>0</v>
      </c>
      <c r="Z93">
        <v>0</v>
      </c>
      <c r="AA93" s="197">
        <v>14.26</v>
      </c>
      <c r="AB93" s="197">
        <v>0</v>
      </c>
      <c r="AC93" s="197">
        <v>0</v>
      </c>
      <c r="AD93" s="197">
        <v>0</v>
      </c>
      <c r="AE93" s="197">
        <v>44.54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111.23</v>
      </c>
      <c r="AQ93" s="197">
        <v>32.5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357.64</v>
      </c>
      <c r="L94" s="197">
        <v>1.93</v>
      </c>
      <c r="M94" s="197">
        <v>61.64</v>
      </c>
      <c r="N94" s="197">
        <v>24.61</v>
      </c>
      <c r="O94" s="197">
        <v>70.84</v>
      </c>
      <c r="P94" s="197">
        <v>19.7</v>
      </c>
      <c r="Q94" s="197">
        <v>3.87</v>
      </c>
      <c r="R94" s="197">
        <v>18</v>
      </c>
      <c r="S94" s="197">
        <v>4.17</v>
      </c>
      <c r="T94" s="197">
        <v>0</v>
      </c>
      <c r="U94" s="197">
        <v>50.25</v>
      </c>
      <c r="V94" s="197">
        <v>8.8000000000000007</v>
      </c>
      <c r="W94" s="197">
        <v>13.66</v>
      </c>
      <c r="X94" s="197">
        <v>62.62</v>
      </c>
      <c r="Y94" s="197">
        <v>0</v>
      </c>
      <c r="Z94">
        <v>0</v>
      </c>
      <c r="AA94" s="197">
        <v>14.26</v>
      </c>
      <c r="AB94" s="197">
        <v>0</v>
      </c>
      <c r="AC94" s="197">
        <v>0</v>
      </c>
      <c r="AD94" s="197">
        <v>0</v>
      </c>
      <c r="AE94" s="197">
        <v>44.54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111.23</v>
      </c>
      <c r="AQ94" s="197">
        <v>32.5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357.64</v>
      </c>
      <c r="L95" s="197">
        <v>1.93</v>
      </c>
      <c r="M95" s="197">
        <v>61.64</v>
      </c>
      <c r="N95" s="197">
        <v>24.61</v>
      </c>
      <c r="O95" s="197">
        <v>70.84</v>
      </c>
      <c r="P95" s="197">
        <v>19.7</v>
      </c>
      <c r="Q95" s="197">
        <v>3.87</v>
      </c>
      <c r="R95" s="197">
        <v>18</v>
      </c>
      <c r="S95" s="197">
        <v>4.17</v>
      </c>
      <c r="T95" s="197">
        <v>0</v>
      </c>
      <c r="U95" s="197">
        <v>50.25</v>
      </c>
      <c r="V95" s="197">
        <v>8.8000000000000007</v>
      </c>
      <c r="W95" s="197">
        <v>13.66</v>
      </c>
      <c r="X95" s="197">
        <v>62.62</v>
      </c>
      <c r="Y95" s="197">
        <v>0</v>
      </c>
      <c r="Z95">
        <v>0</v>
      </c>
      <c r="AA95" s="197">
        <v>14.79</v>
      </c>
      <c r="AB95" s="197">
        <v>0</v>
      </c>
      <c r="AC95" s="197">
        <v>0</v>
      </c>
      <c r="AD95" s="197">
        <v>0</v>
      </c>
      <c r="AE95" s="197">
        <v>44.54</v>
      </c>
      <c r="AF95" s="197">
        <v>0</v>
      </c>
      <c r="AG95" s="197">
        <v>0</v>
      </c>
      <c r="AH95" s="197">
        <v>0</v>
      </c>
      <c r="AI95" s="197">
        <v>84.02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111.23</v>
      </c>
      <c r="AQ95" s="197">
        <v>32.5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376.98</v>
      </c>
      <c r="L96" s="197">
        <v>1.93</v>
      </c>
      <c r="M96" s="197">
        <v>61.64</v>
      </c>
      <c r="N96" s="197">
        <v>24.61</v>
      </c>
      <c r="O96" s="197">
        <v>70.84</v>
      </c>
      <c r="P96" s="197">
        <v>19.7</v>
      </c>
      <c r="Q96" s="197">
        <v>3.87</v>
      </c>
      <c r="R96" s="197">
        <v>18</v>
      </c>
      <c r="S96" s="197">
        <v>4.17</v>
      </c>
      <c r="T96" s="197">
        <v>0</v>
      </c>
      <c r="U96" s="197">
        <v>50.25</v>
      </c>
      <c r="V96" s="197">
        <v>8.8000000000000007</v>
      </c>
      <c r="W96" s="197">
        <v>13.66</v>
      </c>
      <c r="X96" s="197">
        <v>62.62</v>
      </c>
      <c r="Y96" s="197">
        <v>0</v>
      </c>
      <c r="Z96">
        <v>0</v>
      </c>
      <c r="AA96" s="197">
        <v>14.79</v>
      </c>
      <c r="AB96" s="197">
        <v>0</v>
      </c>
      <c r="AC96" s="197">
        <v>0</v>
      </c>
      <c r="AD96" s="197">
        <v>0</v>
      </c>
      <c r="AE96" s="197">
        <v>44.54</v>
      </c>
      <c r="AF96" s="197">
        <v>0</v>
      </c>
      <c r="AG96" s="197">
        <v>0</v>
      </c>
      <c r="AH96" s="197">
        <v>0</v>
      </c>
      <c r="AI96" s="197">
        <v>84.02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111.23</v>
      </c>
      <c r="AQ96" s="197">
        <v>32.5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347.98</v>
      </c>
      <c r="L97" s="197">
        <v>1.93</v>
      </c>
      <c r="M97" s="197">
        <v>61.64</v>
      </c>
      <c r="N97" s="197">
        <v>24.61</v>
      </c>
      <c r="O97" s="197">
        <v>70.84</v>
      </c>
      <c r="P97" s="197">
        <v>19.7</v>
      </c>
      <c r="Q97" s="197">
        <v>3.87</v>
      </c>
      <c r="R97" s="197">
        <v>18</v>
      </c>
      <c r="S97" s="197">
        <v>4.17</v>
      </c>
      <c r="T97" s="197">
        <v>0</v>
      </c>
      <c r="U97" s="197">
        <v>50.25</v>
      </c>
      <c r="V97" s="197">
        <v>8.8000000000000007</v>
      </c>
      <c r="W97" s="197">
        <v>13.66</v>
      </c>
      <c r="X97" s="197">
        <v>62.62</v>
      </c>
      <c r="Y97" s="197">
        <v>0</v>
      </c>
      <c r="Z97">
        <v>0</v>
      </c>
      <c r="AA97" s="197">
        <v>14.79</v>
      </c>
      <c r="AB97" s="197">
        <v>0</v>
      </c>
      <c r="AC97" s="197">
        <v>0</v>
      </c>
      <c r="AD97" s="197">
        <v>0</v>
      </c>
      <c r="AE97" s="197">
        <v>44.54</v>
      </c>
      <c r="AF97" s="197">
        <v>0</v>
      </c>
      <c r="AG97" s="197">
        <v>0</v>
      </c>
      <c r="AH97" s="197">
        <v>0</v>
      </c>
      <c r="AI97" s="197">
        <v>84.02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111.23</v>
      </c>
      <c r="AQ97" s="197">
        <v>32.5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347.98</v>
      </c>
      <c r="L98" s="197">
        <v>1.93</v>
      </c>
      <c r="M98" s="197">
        <v>61.64</v>
      </c>
      <c r="N98" s="197">
        <v>24.61</v>
      </c>
      <c r="O98" s="197">
        <v>70.84</v>
      </c>
      <c r="P98" s="197">
        <v>19.7</v>
      </c>
      <c r="Q98" s="197">
        <v>3.87</v>
      </c>
      <c r="R98" s="197">
        <v>18</v>
      </c>
      <c r="S98" s="197">
        <v>4.17</v>
      </c>
      <c r="T98" s="197">
        <v>0</v>
      </c>
      <c r="U98" s="197">
        <v>50.25</v>
      </c>
      <c r="V98" s="197">
        <v>8.8000000000000007</v>
      </c>
      <c r="W98" s="197">
        <v>13.66</v>
      </c>
      <c r="X98" s="197">
        <v>62.62</v>
      </c>
      <c r="Y98" s="197">
        <v>0</v>
      </c>
      <c r="Z98">
        <v>0</v>
      </c>
      <c r="AA98" s="197">
        <v>14.79</v>
      </c>
      <c r="AB98" s="197">
        <v>0</v>
      </c>
      <c r="AC98" s="197">
        <v>0</v>
      </c>
      <c r="AD98" s="197">
        <v>0</v>
      </c>
      <c r="AE98" s="197">
        <v>44.54</v>
      </c>
      <c r="AF98" s="197">
        <v>0</v>
      </c>
      <c r="AG98" s="197">
        <v>0</v>
      </c>
      <c r="AH98" s="197">
        <v>0</v>
      </c>
      <c r="AI98" s="197">
        <v>84.02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111.23</v>
      </c>
      <c r="AQ98" s="197">
        <v>32.5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10.332455000000003</v>
      </c>
      <c r="L99">
        <f t="shared" si="0"/>
        <v>9.4600000000000004E-2</v>
      </c>
      <c r="M99">
        <f t="shared" si="0"/>
        <v>1.4793600000000018</v>
      </c>
      <c r="N99">
        <f t="shared" si="0"/>
        <v>0.59063999999999939</v>
      </c>
      <c r="O99">
        <f t="shared" si="0"/>
        <v>1.7001600000000021</v>
      </c>
      <c r="P99">
        <f t="shared" si="0"/>
        <v>0.47280000000000078</v>
      </c>
      <c r="Q99">
        <f t="shared" si="0"/>
        <v>0.14089249999999995</v>
      </c>
      <c r="R99">
        <f t="shared" si="0"/>
        <v>0.432</v>
      </c>
      <c r="S99">
        <f t="shared" si="0"/>
        <v>0.17077249999999988</v>
      </c>
      <c r="T99">
        <f t="shared" si="0"/>
        <v>0</v>
      </c>
      <c r="U99">
        <f t="shared" si="0"/>
        <v>1.1983925000000011</v>
      </c>
      <c r="V99">
        <f t="shared" si="0"/>
        <v>0.21119999999999967</v>
      </c>
      <c r="W99">
        <f t="shared" si="0"/>
        <v>0.32792500000000024</v>
      </c>
      <c r="X99">
        <f t="shared" si="0"/>
        <v>1.5029999999999986</v>
      </c>
      <c r="Y99">
        <f t="shared" si="0"/>
        <v>0</v>
      </c>
      <c r="Z99">
        <f t="shared" si="0"/>
        <v>0</v>
      </c>
      <c r="AA99">
        <f t="shared" si="0"/>
        <v>0.32378250000000042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1.0415549999999998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2.148027500000004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2.6695199999999937</v>
      </c>
      <c r="AQ99">
        <f t="shared" ref="AQ99:AT99" si="1">SUM(AQ3:AQ98)/4000</f>
        <v>0.78</v>
      </c>
      <c r="AR99">
        <f t="shared" si="1"/>
        <v>1.1769999999999999E-2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159.52000000000001</v>
      </c>
      <c r="L3" s="197">
        <v>44.6</v>
      </c>
      <c r="M3" s="197">
        <v>0</v>
      </c>
      <c r="N3" s="197">
        <v>14.23</v>
      </c>
      <c r="O3" s="197">
        <v>48.7</v>
      </c>
      <c r="P3" s="197">
        <v>49.4</v>
      </c>
      <c r="Q3" s="197">
        <v>4.91</v>
      </c>
      <c r="R3" s="197">
        <v>10.41</v>
      </c>
      <c r="S3" s="197">
        <v>6.48</v>
      </c>
      <c r="T3" s="197">
        <v>0</v>
      </c>
      <c r="U3" s="197">
        <v>234.26</v>
      </c>
      <c r="V3" s="197">
        <v>5.09</v>
      </c>
      <c r="W3" s="197">
        <v>7.82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24.97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64.319999999999993</v>
      </c>
      <c r="AQ3" s="197">
        <v>18.8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159.52000000000001</v>
      </c>
      <c r="L4" s="197">
        <v>44.6</v>
      </c>
      <c r="M4" s="197">
        <v>0</v>
      </c>
      <c r="N4" s="197">
        <v>14.23</v>
      </c>
      <c r="O4" s="197">
        <v>48.7</v>
      </c>
      <c r="P4" s="197">
        <v>49.4</v>
      </c>
      <c r="Q4" s="197">
        <v>4.91</v>
      </c>
      <c r="R4" s="197">
        <v>10.41</v>
      </c>
      <c r="S4" s="197">
        <v>6.48</v>
      </c>
      <c r="T4" s="197">
        <v>0</v>
      </c>
      <c r="U4" s="197">
        <v>234.26</v>
      </c>
      <c r="V4" s="197">
        <v>5.09</v>
      </c>
      <c r="W4" s="197">
        <v>7.9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24.97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64.319999999999993</v>
      </c>
      <c r="AQ4" s="197">
        <v>18.8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159.52000000000001</v>
      </c>
      <c r="L5" s="197">
        <v>44.6</v>
      </c>
      <c r="M5" s="197">
        <v>0</v>
      </c>
      <c r="N5" s="197">
        <v>14.23</v>
      </c>
      <c r="O5" s="197">
        <v>48.7</v>
      </c>
      <c r="P5" s="197">
        <v>49.4</v>
      </c>
      <c r="Q5" s="197">
        <v>4.91</v>
      </c>
      <c r="R5" s="197">
        <v>10.41</v>
      </c>
      <c r="S5" s="197">
        <v>6.48</v>
      </c>
      <c r="T5" s="197">
        <v>0</v>
      </c>
      <c r="U5" s="197">
        <v>234.26</v>
      </c>
      <c r="V5" s="197">
        <v>5.09</v>
      </c>
      <c r="W5" s="197">
        <v>7.9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24.97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64.319999999999993</v>
      </c>
      <c r="AQ5" s="197">
        <v>18.8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159.52000000000001</v>
      </c>
      <c r="L6" s="197">
        <v>44.6</v>
      </c>
      <c r="M6" s="197">
        <v>0</v>
      </c>
      <c r="N6" s="197">
        <v>14.23</v>
      </c>
      <c r="O6" s="197">
        <v>48.7</v>
      </c>
      <c r="P6" s="197">
        <v>49.4</v>
      </c>
      <c r="Q6" s="197">
        <v>4.91</v>
      </c>
      <c r="R6" s="197">
        <v>10.41</v>
      </c>
      <c r="S6" s="197">
        <v>6.48</v>
      </c>
      <c r="T6" s="197">
        <v>0</v>
      </c>
      <c r="U6" s="197">
        <v>234.26</v>
      </c>
      <c r="V6" s="197">
        <v>5.09</v>
      </c>
      <c r="W6" s="197">
        <v>7.9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24.97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64.319999999999993</v>
      </c>
      <c r="AQ6" s="197">
        <v>18.8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159.52000000000001</v>
      </c>
      <c r="L7" s="197">
        <v>44.6</v>
      </c>
      <c r="M7" s="197">
        <v>0</v>
      </c>
      <c r="N7" s="197">
        <v>14.23</v>
      </c>
      <c r="O7" s="197">
        <v>48.7</v>
      </c>
      <c r="P7" s="197">
        <v>49.4</v>
      </c>
      <c r="Q7" s="197">
        <v>4.91</v>
      </c>
      <c r="R7" s="197">
        <v>10.41</v>
      </c>
      <c r="S7" s="197">
        <v>6.48</v>
      </c>
      <c r="T7" s="197">
        <v>0</v>
      </c>
      <c r="U7" s="197">
        <v>234.26</v>
      </c>
      <c r="V7" s="197">
        <v>5.09</v>
      </c>
      <c r="W7" s="197">
        <v>7.9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24.97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64.319999999999993</v>
      </c>
      <c r="AQ7" s="197">
        <v>18.8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159.52000000000001</v>
      </c>
      <c r="L8" s="197">
        <v>44.6</v>
      </c>
      <c r="M8" s="197">
        <v>0</v>
      </c>
      <c r="N8" s="197">
        <v>14.23</v>
      </c>
      <c r="O8" s="197">
        <v>48.7</v>
      </c>
      <c r="P8" s="197">
        <v>49.4</v>
      </c>
      <c r="Q8" s="197">
        <v>4.91</v>
      </c>
      <c r="R8" s="197">
        <v>10.41</v>
      </c>
      <c r="S8" s="197">
        <v>6.48</v>
      </c>
      <c r="T8" s="197">
        <v>0</v>
      </c>
      <c r="U8" s="197">
        <v>234.26</v>
      </c>
      <c r="V8" s="197">
        <v>5.09</v>
      </c>
      <c r="W8" s="197">
        <v>7.9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24.97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64.319999999999993</v>
      </c>
      <c r="AQ8" s="197">
        <v>18.8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159.52000000000001</v>
      </c>
      <c r="L9" s="197">
        <v>44.6</v>
      </c>
      <c r="M9" s="197">
        <v>0</v>
      </c>
      <c r="N9" s="197">
        <v>14.23</v>
      </c>
      <c r="O9" s="197">
        <v>48.7</v>
      </c>
      <c r="P9" s="197">
        <v>49.4</v>
      </c>
      <c r="Q9" s="197">
        <v>4.91</v>
      </c>
      <c r="R9" s="197">
        <v>10.41</v>
      </c>
      <c r="S9" s="197">
        <v>6.48</v>
      </c>
      <c r="T9" s="197">
        <v>0</v>
      </c>
      <c r="U9" s="197">
        <v>234.26</v>
      </c>
      <c r="V9" s="197">
        <v>5.09</v>
      </c>
      <c r="W9" s="197">
        <v>7.9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24.97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64.319999999999993</v>
      </c>
      <c r="AQ9" s="197">
        <v>18.8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159.52000000000001</v>
      </c>
      <c r="L10" s="197">
        <v>44.6</v>
      </c>
      <c r="M10" s="197">
        <v>0</v>
      </c>
      <c r="N10" s="197">
        <v>14.23</v>
      </c>
      <c r="O10" s="197">
        <v>48.7</v>
      </c>
      <c r="P10" s="197">
        <v>49.4</v>
      </c>
      <c r="Q10" s="197">
        <v>4.91</v>
      </c>
      <c r="R10" s="197">
        <v>10.41</v>
      </c>
      <c r="S10" s="197">
        <v>6.48</v>
      </c>
      <c r="T10" s="197">
        <v>0</v>
      </c>
      <c r="U10" s="197">
        <v>234.26</v>
      </c>
      <c r="V10" s="197">
        <v>5.09</v>
      </c>
      <c r="W10" s="197">
        <v>7.9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24.97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64.319999999999993</v>
      </c>
      <c r="AQ10" s="197">
        <v>18.8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159.52000000000001</v>
      </c>
      <c r="L11" s="197">
        <v>44.6</v>
      </c>
      <c r="M11" s="197">
        <v>0</v>
      </c>
      <c r="N11" s="197">
        <v>14.23</v>
      </c>
      <c r="O11" s="197">
        <v>48.7</v>
      </c>
      <c r="P11" s="197">
        <v>49.4</v>
      </c>
      <c r="Q11" s="197">
        <v>4.91</v>
      </c>
      <c r="R11" s="197">
        <v>10.41</v>
      </c>
      <c r="S11" s="197">
        <v>6.48</v>
      </c>
      <c r="T11" s="197">
        <v>0</v>
      </c>
      <c r="U11" s="197">
        <v>234.26</v>
      </c>
      <c r="V11" s="197">
        <v>5.09</v>
      </c>
      <c r="W11" s="197">
        <v>7.9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24.97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64.319999999999993</v>
      </c>
      <c r="AQ11" s="197">
        <v>18.8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159.52000000000001</v>
      </c>
      <c r="L12" s="197">
        <v>44.6</v>
      </c>
      <c r="M12" s="197">
        <v>0</v>
      </c>
      <c r="N12" s="197">
        <v>14.23</v>
      </c>
      <c r="O12" s="197">
        <v>48.7</v>
      </c>
      <c r="P12" s="197">
        <v>49.4</v>
      </c>
      <c r="Q12" s="197">
        <v>4.91</v>
      </c>
      <c r="R12" s="197">
        <v>10.41</v>
      </c>
      <c r="S12" s="197">
        <v>6.48</v>
      </c>
      <c r="T12" s="197">
        <v>0</v>
      </c>
      <c r="U12" s="197">
        <v>234.26</v>
      </c>
      <c r="V12" s="197">
        <v>5.09</v>
      </c>
      <c r="W12" s="197">
        <v>7.9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24.97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64.319999999999993</v>
      </c>
      <c r="AQ12" s="197">
        <v>18.8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159.52000000000001</v>
      </c>
      <c r="L13" s="197">
        <v>44.6</v>
      </c>
      <c r="M13" s="197">
        <v>0</v>
      </c>
      <c r="N13" s="197">
        <v>14.23</v>
      </c>
      <c r="O13" s="197">
        <v>48.7</v>
      </c>
      <c r="P13" s="197">
        <v>49.4</v>
      </c>
      <c r="Q13" s="197">
        <v>4.91</v>
      </c>
      <c r="R13" s="197">
        <v>10.41</v>
      </c>
      <c r="S13" s="197">
        <v>6.48</v>
      </c>
      <c r="T13" s="197">
        <v>0</v>
      </c>
      <c r="U13" s="197">
        <v>234.26</v>
      </c>
      <c r="V13" s="197">
        <v>5.09</v>
      </c>
      <c r="W13" s="197">
        <v>7.9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24.97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64.319999999999993</v>
      </c>
      <c r="AQ13" s="197">
        <v>18.8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159.52000000000001</v>
      </c>
      <c r="L14" s="197">
        <v>44.6</v>
      </c>
      <c r="M14" s="197">
        <v>0</v>
      </c>
      <c r="N14" s="197">
        <v>14.23</v>
      </c>
      <c r="O14" s="197">
        <v>48.7</v>
      </c>
      <c r="P14" s="197">
        <v>49.4</v>
      </c>
      <c r="Q14" s="197">
        <v>4.91</v>
      </c>
      <c r="R14" s="197">
        <v>10.41</v>
      </c>
      <c r="S14" s="197">
        <v>6.48</v>
      </c>
      <c r="T14" s="197">
        <v>0</v>
      </c>
      <c r="U14" s="197">
        <v>234.26</v>
      </c>
      <c r="V14" s="197">
        <v>5.09</v>
      </c>
      <c r="W14" s="197">
        <v>7.9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24.97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64.319999999999993</v>
      </c>
      <c r="AQ14" s="197">
        <v>18.8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159.52000000000001</v>
      </c>
      <c r="L15" s="197">
        <v>44.6</v>
      </c>
      <c r="M15" s="197">
        <v>0</v>
      </c>
      <c r="N15" s="197">
        <v>14.23</v>
      </c>
      <c r="O15" s="197">
        <v>48.7</v>
      </c>
      <c r="P15" s="197">
        <v>49.4</v>
      </c>
      <c r="Q15" s="197">
        <v>4.91</v>
      </c>
      <c r="R15" s="197">
        <v>10.41</v>
      </c>
      <c r="S15" s="197">
        <v>6.48</v>
      </c>
      <c r="T15" s="197">
        <v>0</v>
      </c>
      <c r="U15" s="197">
        <v>234.26</v>
      </c>
      <c r="V15" s="197">
        <v>5.09</v>
      </c>
      <c r="W15" s="197">
        <v>7.9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24.97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64.319999999999993</v>
      </c>
      <c r="AQ15" s="197">
        <v>18.8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159.52000000000001</v>
      </c>
      <c r="L16" s="197">
        <v>44.6</v>
      </c>
      <c r="M16" s="197">
        <v>0</v>
      </c>
      <c r="N16" s="197">
        <v>14.23</v>
      </c>
      <c r="O16" s="197">
        <v>48.7</v>
      </c>
      <c r="P16" s="197">
        <v>49.4</v>
      </c>
      <c r="Q16" s="197">
        <v>4.91</v>
      </c>
      <c r="R16" s="197">
        <v>10.41</v>
      </c>
      <c r="S16" s="197">
        <v>6.48</v>
      </c>
      <c r="T16" s="197">
        <v>0</v>
      </c>
      <c r="U16" s="197">
        <v>234.26</v>
      </c>
      <c r="V16" s="197">
        <v>5.09</v>
      </c>
      <c r="W16" s="197">
        <v>7.9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24.97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64.319999999999993</v>
      </c>
      <c r="AQ16" s="197">
        <v>18.8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159.52000000000001</v>
      </c>
      <c r="L17" s="197">
        <v>44.6</v>
      </c>
      <c r="M17" s="197">
        <v>0</v>
      </c>
      <c r="N17" s="197">
        <v>14.23</v>
      </c>
      <c r="O17" s="197">
        <v>48.7</v>
      </c>
      <c r="P17" s="197">
        <v>49.4</v>
      </c>
      <c r="Q17" s="197">
        <v>4.91</v>
      </c>
      <c r="R17" s="197">
        <v>10.41</v>
      </c>
      <c r="S17" s="197">
        <v>6.48</v>
      </c>
      <c r="T17" s="197">
        <v>0</v>
      </c>
      <c r="U17" s="197">
        <v>234.26</v>
      </c>
      <c r="V17" s="197">
        <v>5.09</v>
      </c>
      <c r="W17" s="197">
        <v>7.9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24.97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64.319999999999993</v>
      </c>
      <c r="AQ17" s="197">
        <v>18.8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159.52000000000001</v>
      </c>
      <c r="L18" s="197">
        <v>44.6</v>
      </c>
      <c r="M18" s="197">
        <v>0</v>
      </c>
      <c r="N18" s="197">
        <v>14.23</v>
      </c>
      <c r="O18" s="197">
        <v>48.7</v>
      </c>
      <c r="P18" s="197">
        <v>49.4</v>
      </c>
      <c r="Q18" s="197">
        <v>4.91</v>
      </c>
      <c r="R18" s="197">
        <v>10.41</v>
      </c>
      <c r="S18" s="197">
        <v>6.48</v>
      </c>
      <c r="T18" s="197">
        <v>0</v>
      </c>
      <c r="U18" s="197">
        <v>234.26</v>
      </c>
      <c r="V18" s="197">
        <v>5.09</v>
      </c>
      <c r="W18" s="197">
        <v>7.9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24.97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64.319999999999993</v>
      </c>
      <c r="AQ18" s="197">
        <v>18.8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159.52000000000001</v>
      </c>
      <c r="L19" s="197">
        <v>44.6</v>
      </c>
      <c r="M19" s="197">
        <v>0</v>
      </c>
      <c r="N19" s="197">
        <v>14.23</v>
      </c>
      <c r="O19" s="197">
        <v>48.7</v>
      </c>
      <c r="P19" s="197">
        <v>49.4</v>
      </c>
      <c r="Q19" s="197">
        <v>4.91</v>
      </c>
      <c r="R19" s="197">
        <v>10.41</v>
      </c>
      <c r="S19" s="197">
        <v>6.48</v>
      </c>
      <c r="T19" s="197">
        <v>0</v>
      </c>
      <c r="U19" s="197">
        <v>234.26</v>
      </c>
      <c r="V19" s="197">
        <v>5.09</v>
      </c>
      <c r="W19" s="197">
        <v>7.9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24.97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64.319999999999993</v>
      </c>
      <c r="AQ19" s="197">
        <v>18.8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96.66</v>
      </c>
      <c r="L20" s="197">
        <v>20.3</v>
      </c>
      <c r="M20" s="197">
        <v>0</v>
      </c>
      <c r="N20" s="197">
        <v>14.23</v>
      </c>
      <c r="O20" s="197">
        <v>48.7</v>
      </c>
      <c r="P20" s="197">
        <v>49.4</v>
      </c>
      <c r="Q20" s="197">
        <v>1.94</v>
      </c>
      <c r="R20" s="197">
        <v>10.41</v>
      </c>
      <c r="S20" s="197">
        <v>2.9</v>
      </c>
      <c r="T20" s="197">
        <v>0</v>
      </c>
      <c r="U20" s="197">
        <v>234.26</v>
      </c>
      <c r="V20" s="197">
        <v>5.09</v>
      </c>
      <c r="W20" s="197">
        <v>7.9</v>
      </c>
      <c r="X20" s="197">
        <v>36.22</v>
      </c>
      <c r="Y20" s="197">
        <v>0</v>
      </c>
      <c r="Z20">
        <v>0</v>
      </c>
      <c r="AA20" s="197">
        <v>8.1</v>
      </c>
      <c r="AB20" s="197">
        <v>0</v>
      </c>
      <c r="AC20" s="197">
        <v>0</v>
      </c>
      <c r="AD20" s="197">
        <v>0</v>
      </c>
      <c r="AE20" s="197">
        <v>24.97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64.319999999999993</v>
      </c>
      <c r="AQ20" s="197">
        <v>18.8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96.66</v>
      </c>
      <c r="L21" s="197">
        <v>20.3</v>
      </c>
      <c r="M21" s="197">
        <v>0</v>
      </c>
      <c r="N21" s="197">
        <v>14.23</v>
      </c>
      <c r="O21" s="197">
        <v>48.7</v>
      </c>
      <c r="P21" s="197">
        <v>49.4</v>
      </c>
      <c r="Q21" s="197">
        <v>1.93</v>
      </c>
      <c r="R21" s="197">
        <v>10.41</v>
      </c>
      <c r="S21" s="197">
        <v>2.9</v>
      </c>
      <c r="T21" s="197">
        <v>0</v>
      </c>
      <c r="U21" s="197">
        <v>234.26</v>
      </c>
      <c r="V21" s="197">
        <v>5.09</v>
      </c>
      <c r="W21" s="197">
        <v>7.9</v>
      </c>
      <c r="X21" s="197">
        <v>36.22</v>
      </c>
      <c r="Y21" s="197">
        <v>0</v>
      </c>
      <c r="Z21">
        <v>0</v>
      </c>
      <c r="AA21" s="197">
        <v>8.1</v>
      </c>
      <c r="AB21" s="197">
        <v>0</v>
      </c>
      <c r="AC21" s="197">
        <v>0</v>
      </c>
      <c r="AD21" s="197">
        <v>0</v>
      </c>
      <c r="AE21" s="197">
        <v>24.97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64.319999999999993</v>
      </c>
      <c r="AQ21" s="197">
        <v>18.8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96.66</v>
      </c>
      <c r="L22" s="197">
        <v>20.3</v>
      </c>
      <c r="M22" s="197">
        <v>0</v>
      </c>
      <c r="N22" s="197">
        <v>14.23</v>
      </c>
      <c r="O22" s="197">
        <v>48.7</v>
      </c>
      <c r="P22" s="197">
        <v>49.4</v>
      </c>
      <c r="Q22" s="197">
        <v>1.93</v>
      </c>
      <c r="R22" s="197">
        <v>10.41</v>
      </c>
      <c r="S22" s="197">
        <v>2.9</v>
      </c>
      <c r="T22" s="197">
        <v>0</v>
      </c>
      <c r="U22" s="197">
        <v>234.26</v>
      </c>
      <c r="V22" s="197">
        <v>5.09</v>
      </c>
      <c r="W22" s="197">
        <v>7.9</v>
      </c>
      <c r="X22" s="197">
        <v>36.22</v>
      </c>
      <c r="Y22" s="197">
        <v>0</v>
      </c>
      <c r="Z22">
        <v>0</v>
      </c>
      <c r="AA22" s="197">
        <v>8.1</v>
      </c>
      <c r="AB22" s="197">
        <v>0</v>
      </c>
      <c r="AC22" s="197">
        <v>0</v>
      </c>
      <c r="AD22" s="197">
        <v>0</v>
      </c>
      <c r="AE22" s="197">
        <v>24.97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64.319999999999993</v>
      </c>
      <c r="AQ22" s="197">
        <v>18.8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96.66</v>
      </c>
      <c r="L23" s="197">
        <v>20.3</v>
      </c>
      <c r="M23" s="197">
        <v>0</v>
      </c>
      <c r="N23" s="197">
        <v>14.23</v>
      </c>
      <c r="O23" s="197">
        <v>48.7</v>
      </c>
      <c r="P23" s="197">
        <v>49.4</v>
      </c>
      <c r="Q23" s="197">
        <v>1.93</v>
      </c>
      <c r="R23" s="197">
        <v>4.83</v>
      </c>
      <c r="S23" s="197">
        <v>2.9</v>
      </c>
      <c r="T23" s="197">
        <v>0</v>
      </c>
      <c r="U23" s="197">
        <v>234.26</v>
      </c>
      <c r="V23" s="197">
        <v>5.09</v>
      </c>
      <c r="W23" s="197">
        <v>7.9</v>
      </c>
      <c r="X23" s="197">
        <v>36.22</v>
      </c>
      <c r="Y23" s="197">
        <v>0</v>
      </c>
      <c r="Z23">
        <v>0</v>
      </c>
      <c r="AA23" s="197">
        <v>8.1</v>
      </c>
      <c r="AB23" s="197">
        <v>0</v>
      </c>
      <c r="AC23" s="197">
        <v>0</v>
      </c>
      <c r="AD23" s="197">
        <v>0</v>
      </c>
      <c r="AE23" s="197">
        <v>24.97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64.319999999999993</v>
      </c>
      <c r="AQ23" s="197">
        <v>18.8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78.41</v>
      </c>
      <c r="L24" s="197">
        <v>20.3</v>
      </c>
      <c r="M24" s="197">
        <v>0</v>
      </c>
      <c r="N24" s="197">
        <v>14.23</v>
      </c>
      <c r="O24" s="197">
        <v>48.7</v>
      </c>
      <c r="P24" s="197">
        <v>49.4</v>
      </c>
      <c r="Q24" s="197">
        <v>1.93</v>
      </c>
      <c r="R24" s="197">
        <v>4.83</v>
      </c>
      <c r="S24" s="197">
        <v>2.9</v>
      </c>
      <c r="T24" s="197">
        <v>0</v>
      </c>
      <c r="U24" s="197">
        <v>234.26</v>
      </c>
      <c r="V24" s="197">
        <v>0</v>
      </c>
      <c r="W24" s="197">
        <v>7.9</v>
      </c>
      <c r="X24" s="197">
        <v>36.22</v>
      </c>
      <c r="Y24" s="197">
        <v>0</v>
      </c>
      <c r="Z24">
        <v>0</v>
      </c>
      <c r="AA24" s="197">
        <v>8.1</v>
      </c>
      <c r="AB24" s="197">
        <v>0</v>
      </c>
      <c r="AC24" s="197">
        <v>0</v>
      </c>
      <c r="AD24" s="197">
        <v>0</v>
      </c>
      <c r="AE24" s="197">
        <v>24.97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64.319999999999993</v>
      </c>
      <c r="AQ24" s="197">
        <v>18.8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77.33</v>
      </c>
      <c r="L25" s="197">
        <v>20.3</v>
      </c>
      <c r="M25" s="197">
        <v>0</v>
      </c>
      <c r="N25" s="197">
        <v>14.23</v>
      </c>
      <c r="O25" s="197">
        <v>48.7</v>
      </c>
      <c r="P25" s="197">
        <v>49.4</v>
      </c>
      <c r="Q25" s="197">
        <v>1.93</v>
      </c>
      <c r="R25" s="197">
        <v>4.83</v>
      </c>
      <c r="S25" s="197">
        <v>2.9</v>
      </c>
      <c r="T25" s="197">
        <v>0</v>
      </c>
      <c r="U25" s="197">
        <v>234.26</v>
      </c>
      <c r="V25" s="197">
        <v>0</v>
      </c>
      <c r="W25" s="197">
        <v>7.9</v>
      </c>
      <c r="X25" s="197">
        <v>36.22</v>
      </c>
      <c r="Y25" s="197">
        <v>0</v>
      </c>
      <c r="Z25">
        <v>0</v>
      </c>
      <c r="AA25" s="197">
        <v>8.1</v>
      </c>
      <c r="AB25" s="197">
        <v>0</v>
      </c>
      <c r="AC25" s="197">
        <v>0</v>
      </c>
      <c r="AD25" s="197">
        <v>0</v>
      </c>
      <c r="AE25" s="197">
        <v>24.97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64.319999999999993</v>
      </c>
      <c r="AQ25" s="197">
        <v>18.8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77.33</v>
      </c>
      <c r="L26" s="197">
        <v>20.3</v>
      </c>
      <c r="M26" s="197">
        <v>0</v>
      </c>
      <c r="N26" s="197">
        <v>14.23</v>
      </c>
      <c r="O26" s="197">
        <v>48.7</v>
      </c>
      <c r="P26" s="197">
        <v>49.4</v>
      </c>
      <c r="Q26" s="197">
        <v>1.93</v>
      </c>
      <c r="R26" s="197">
        <v>4.83</v>
      </c>
      <c r="S26" s="197">
        <v>2.9</v>
      </c>
      <c r="T26" s="197">
        <v>0</v>
      </c>
      <c r="U26" s="197">
        <v>234.26</v>
      </c>
      <c r="V26" s="197">
        <v>0</v>
      </c>
      <c r="W26" s="197">
        <v>7.9</v>
      </c>
      <c r="X26" s="197">
        <v>36.22</v>
      </c>
      <c r="Y26" s="197">
        <v>0</v>
      </c>
      <c r="Z26">
        <v>0</v>
      </c>
      <c r="AA26" s="197">
        <v>8.1</v>
      </c>
      <c r="AB26" s="197">
        <v>0</v>
      </c>
      <c r="AC26" s="197">
        <v>0</v>
      </c>
      <c r="AD26" s="197">
        <v>0</v>
      </c>
      <c r="AE26" s="197">
        <v>24.97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64.319999999999993</v>
      </c>
      <c r="AQ26" s="197">
        <v>18.8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96.66</v>
      </c>
      <c r="L27" s="197">
        <v>20.3</v>
      </c>
      <c r="M27" s="197">
        <v>0</v>
      </c>
      <c r="N27" s="197">
        <v>14.23</v>
      </c>
      <c r="O27" s="197">
        <v>48.7</v>
      </c>
      <c r="P27" s="197">
        <v>49.4</v>
      </c>
      <c r="Q27" s="197">
        <v>1.93</v>
      </c>
      <c r="R27" s="197">
        <v>4.83</v>
      </c>
      <c r="S27" s="197">
        <v>2.9</v>
      </c>
      <c r="T27" s="197">
        <v>0</v>
      </c>
      <c r="U27" s="197">
        <v>234.26</v>
      </c>
      <c r="V27" s="197">
        <v>5.09</v>
      </c>
      <c r="W27" s="197">
        <v>7.9</v>
      </c>
      <c r="X27" s="197">
        <v>36.22</v>
      </c>
      <c r="Y27" s="197">
        <v>0</v>
      </c>
      <c r="Z27">
        <v>0</v>
      </c>
      <c r="AA27" s="197">
        <v>8.1</v>
      </c>
      <c r="AB27" s="197">
        <v>0</v>
      </c>
      <c r="AC27" s="197">
        <v>0</v>
      </c>
      <c r="AD27" s="197">
        <v>0</v>
      </c>
      <c r="AE27" s="197">
        <v>24.97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64.319999999999993</v>
      </c>
      <c r="AQ27" s="197">
        <v>18.8</v>
      </c>
      <c r="AR27" s="197">
        <v>0.32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96.66</v>
      </c>
      <c r="L28" s="197">
        <v>20.3</v>
      </c>
      <c r="M28" s="197">
        <v>0</v>
      </c>
      <c r="N28" s="197">
        <v>14.23</v>
      </c>
      <c r="O28" s="197">
        <v>48.7</v>
      </c>
      <c r="P28" s="197">
        <v>49.4</v>
      </c>
      <c r="Q28" s="197">
        <v>1.93</v>
      </c>
      <c r="R28" s="197">
        <v>10.41</v>
      </c>
      <c r="S28" s="197">
        <v>3</v>
      </c>
      <c r="T28" s="197">
        <v>0</v>
      </c>
      <c r="U28" s="197">
        <v>234.26</v>
      </c>
      <c r="V28" s="197">
        <v>5.09</v>
      </c>
      <c r="W28" s="197">
        <v>7.9</v>
      </c>
      <c r="X28" s="197">
        <v>36.22</v>
      </c>
      <c r="Y28" s="197">
        <v>0</v>
      </c>
      <c r="Z28">
        <v>0</v>
      </c>
      <c r="AA28" s="197">
        <v>8.1</v>
      </c>
      <c r="AB28" s="197">
        <v>0</v>
      </c>
      <c r="AC28" s="197">
        <v>0</v>
      </c>
      <c r="AD28" s="197">
        <v>0</v>
      </c>
      <c r="AE28" s="197">
        <v>24.97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64.319999999999993</v>
      </c>
      <c r="AQ28" s="197">
        <v>18.8</v>
      </c>
      <c r="AR28" s="197">
        <v>0.67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115.99</v>
      </c>
      <c r="L29" s="197">
        <v>20.55</v>
      </c>
      <c r="M29" s="197">
        <v>0</v>
      </c>
      <c r="N29" s="197">
        <v>14.23</v>
      </c>
      <c r="O29" s="197">
        <v>48.7</v>
      </c>
      <c r="P29" s="197">
        <v>49.4</v>
      </c>
      <c r="Q29" s="197">
        <v>1.93</v>
      </c>
      <c r="R29" s="197">
        <v>10.41</v>
      </c>
      <c r="S29" s="197">
        <v>2.9</v>
      </c>
      <c r="T29" s="197">
        <v>0</v>
      </c>
      <c r="U29" s="197">
        <v>234.26</v>
      </c>
      <c r="V29" s="197">
        <v>5.09</v>
      </c>
      <c r="W29" s="197">
        <v>7.9</v>
      </c>
      <c r="X29" s="197">
        <v>36.22</v>
      </c>
      <c r="Y29" s="197">
        <v>0</v>
      </c>
      <c r="Z29">
        <v>0</v>
      </c>
      <c r="AA29" s="197">
        <v>8.1</v>
      </c>
      <c r="AB29" s="197">
        <v>0</v>
      </c>
      <c r="AC29" s="197">
        <v>0</v>
      </c>
      <c r="AD29" s="197">
        <v>0</v>
      </c>
      <c r="AE29" s="197">
        <v>24.97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64.319999999999993</v>
      </c>
      <c r="AQ29" s="197">
        <v>18.8</v>
      </c>
      <c r="AR29" s="197">
        <v>1.88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106.33</v>
      </c>
      <c r="L30" s="197">
        <v>20.55</v>
      </c>
      <c r="M30" s="197">
        <v>0</v>
      </c>
      <c r="N30" s="197">
        <v>14.23</v>
      </c>
      <c r="O30" s="197">
        <v>48.7</v>
      </c>
      <c r="P30" s="197">
        <v>49.4</v>
      </c>
      <c r="Q30" s="197">
        <v>1.93</v>
      </c>
      <c r="R30" s="197">
        <v>10.41</v>
      </c>
      <c r="S30" s="197">
        <v>2.9</v>
      </c>
      <c r="T30" s="197">
        <v>0</v>
      </c>
      <c r="U30" s="197">
        <v>234.26</v>
      </c>
      <c r="V30" s="197">
        <v>5.09</v>
      </c>
      <c r="W30" s="197">
        <v>7.9</v>
      </c>
      <c r="X30" s="197">
        <v>36.22</v>
      </c>
      <c r="Y30" s="197">
        <v>0</v>
      </c>
      <c r="Z30">
        <v>0</v>
      </c>
      <c r="AA30" s="197">
        <v>8.1</v>
      </c>
      <c r="AB30" s="197">
        <v>0</v>
      </c>
      <c r="AC30" s="197">
        <v>0</v>
      </c>
      <c r="AD30" s="197">
        <v>0</v>
      </c>
      <c r="AE30" s="197">
        <v>24.97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64.319999999999993</v>
      </c>
      <c r="AQ30" s="197">
        <v>18.8</v>
      </c>
      <c r="AR30" s="197">
        <v>3.51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96.66</v>
      </c>
      <c r="L31" s="197">
        <v>20.79</v>
      </c>
      <c r="M31" s="197">
        <v>0</v>
      </c>
      <c r="N31" s="197">
        <v>14.23</v>
      </c>
      <c r="O31" s="197">
        <v>48.7</v>
      </c>
      <c r="P31" s="197">
        <v>49.4</v>
      </c>
      <c r="Q31" s="197">
        <v>2</v>
      </c>
      <c r="R31" s="197">
        <v>10.41</v>
      </c>
      <c r="S31" s="197">
        <v>2.9</v>
      </c>
      <c r="T31" s="197">
        <v>0</v>
      </c>
      <c r="U31" s="197">
        <v>234.26</v>
      </c>
      <c r="V31" s="197">
        <v>5.09</v>
      </c>
      <c r="W31" s="197">
        <v>7.9</v>
      </c>
      <c r="X31" s="197">
        <v>36.22</v>
      </c>
      <c r="Y31" s="197">
        <v>0</v>
      </c>
      <c r="Z31">
        <v>0</v>
      </c>
      <c r="AA31" s="197">
        <v>8.1</v>
      </c>
      <c r="AB31" s="197">
        <v>0</v>
      </c>
      <c r="AC31" s="197">
        <v>0</v>
      </c>
      <c r="AD31" s="197">
        <v>0</v>
      </c>
      <c r="AE31" s="197">
        <v>24.57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64.319999999999993</v>
      </c>
      <c r="AQ31" s="197">
        <v>18.8</v>
      </c>
      <c r="AR31" s="197">
        <v>4.6100000000000003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96.66</v>
      </c>
      <c r="L32" s="197">
        <v>20.79</v>
      </c>
      <c r="M32" s="197">
        <v>0</v>
      </c>
      <c r="N32" s="197">
        <v>14.23</v>
      </c>
      <c r="O32" s="197">
        <v>48.7</v>
      </c>
      <c r="P32" s="197">
        <v>49.4</v>
      </c>
      <c r="Q32" s="197">
        <v>2</v>
      </c>
      <c r="R32" s="197">
        <v>10.41</v>
      </c>
      <c r="S32" s="197">
        <v>2.9</v>
      </c>
      <c r="T32" s="197">
        <v>0</v>
      </c>
      <c r="U32" s="197">
        <v>234.26</v>
      </c>
      <c r="V32" s="197">
        <v>5.09</v>
      </c>
      <c r="W32" s="197">
        <v>7.9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24.57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64.319999999999993</v>
      </c>
      <c r="AQ32" s="197">
        <v>18.8</v>
      </c>
      <c r="AR32" s="197">
        <v>6.45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96.66</v>
      </c>
      <c r="L33" s="197">
        <v>20.79</v>
      </c>
      <c r="M33" s="197">
        <v>0</v>
      </c>
      <c r="N33" s="197">
        <v>14.23</v>
      </c>
      <c r="O33" s="197">
        <v>48.7</v>
      </c>
      <c r="P33" s="197">
        <v>49.4</v>
      </c>
      <c r="Q33" s="197">
        <v>2</v>
      </c>
      <c r="R33" s="197">
        <v>10.41</v>
      </c>
      <c r="S33" s="197">
        <v>2.9</v>
      </c>
      <c r="T33" s="197">
        <v>0</v>
      </c>
      <c r="U33" s="197">
        <v>234.26</v>
      </c>
      <c r="V33" s="197">
        <v>5.09</v>
      </c>
      <c r="W33" s="197">
        <v>7.9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24.57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64.319999999999993</v>
      </c>
      <c r="AQ33" s="197">
        <v>18.8</v>
      </c>
      <c r="AR33" s="197">
        <v>6.45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77.33</v>
      </c>
      <c r="L34" s="197">
        <v>20.96</v>
      </c>
      <c r="M34" s="197">
        <v>0</v>
      </c>
      <c r="N34" s="197">
        <v>14.23</v>
      </c>
      <c r="O34" s="197">
        <v>48.7</v>
      </c>
      <c r="P34" s="197">
        <v>49.4</v>
      </c>
      <c r="Q34" s="197">
        <v>2</v>
      </c>
      <c r="R34" s="197">
        <v>10.41</v>
      </c>
      <c r="S34" s="197">
        <v>2.9</v>
      </c>
      <c r="T34" s="197">
        <v>0</v>
      </c>
      <c r="U34" s="197">
        <v>234.26</v>
      </c>
      <c r="V34" s="197">
        <v>5.09</v>
      </c>
      <c r="W34" s="197">
        <v>7.9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24.97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64.319999999999993</v>
      </c>
      <c r="AQ34" s="197">
        <v>18.8</v>
      </c>
      <c r="AR34" s="197">
        <v>6.45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77.33</v>
      </c>
      <c r="L35" s="197">
        <v>23.24</v>
      </c>
      <c r="M35" s="197">
        <v>0</v>
      </c>
      <c r="N35" s="197">
        <v>14.23</v>
      </c>
      <c r="O35" s="197">
        <v>48.7</v>
      </c>
      <c r="P35" s="197">
        <v>49.4</v>
      </c>
      <c r="Q35" s="197">
        <v>2.91</v>
      </c>
      <c r="R35" s="197">
        <v>4.83</v>
      </c>
      <c r="S35" s="197">
        <v>3.17</v>
      </c>
      <c r="T35" s="197">
        <v>0</v>
      </c>
      <c r="U35" s="197">
        <v>234.26</v>
      </c>
      <c r="V35" s="197">
        <v>0</v>
      </c>
      <c r="W35" s="197">
        <v>4</v>
      </c>
      <c r="X35" s="197">
        <v>36.33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24.97</v>
      </c>
      <c r="AF35" s="197">
        <v>0</v>
      </c>
      <c r="AG35" s="197">
        <v>0</v>
      </c>
      <c r="AH35" s="197">
        <v>0</v>
      </c>
      <c r="AI35" s="197">
        <v>47.4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64.319999999999993</v>
      </c>
      <c r="AQ35" s="197">
        <v>18.8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77.33</v>
      </c>
      <c r="L36" s="197">
        <v>23.24</v>
      </c>
      <c r="M36" s="197">
        <v>0</v>
      </c>
      <c r="N36" s="197">
        <v>14.23</v>
      </c>
      <c r="O36" s="197">
        <v>48.7</v>
      </c>
      <c r="P36" s="197">
        <v>49.4</v>
      </c>
      <c r="Q36" s="197">
        <v>2.91</v>
      </c>
      <c r="R36" s="197">
        <v>4.83</v>
      </c>
      <c r="S36" s="197">
        <v>3.17</v>
      </c>
      <c r="T36" s="197">
        <v>0</v>
      </c>
      <c r="U36" s="197">
        <v>234.26</v>
      </c>
      <c r="V36" s="197">
        <v>0</v>
      </c>
      <c r="W36" s="197">
        <v>3.87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24.97</v>
      </c>
      <c r="AF36" s="197">
        <v>0</v>
      </c>
      <c r="AG36" s="197">
        <v>0</v>
      </c>
      <c r="AH36" s="197">
        <v>0</v>
      </c>
      <c r="AI36" s="197">
        <v>47.4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64.319999999999993</v>
      </c>
      <c r="AQ36" s="197">
        <v>18.8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77.33</v>
      </c>
      <c r="L37" s="197">
        <v>23.24</v>
      </c>
      <c r="M37" s="197">
        <v>0</v>
      </c>
      <c r="N37" s="197">
        <v>14.23</v>
      </c>
      <c r="O37" s="197">
        <v>48.7</v>
      </c>
      <c r="P37" s="197">
        <v>49.4</v>
      </c>
      <c r="Q37" s="197">
        <v>2.91</v>
      </c>
      <c r="R37" s="197">
        <v>4.83</v>
      </c>
      <c r="S37" s="197">
        <v>3.17</v>
      </c>
      <c r="T37" s="197">
        <v>0</v>
      </c>
      <c r="U37" s="197">
        <v>234.26</v>
      </c>
      <c r="V37" s="197">
        <v>0</v>
      </c>
      <c r="W37" s="197">
        <v>3.87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24.97</v>
      </c>
      <c r="AF37" s="197">
        <v>0</v>
      </c>
      <c r="AG37" s="197">
        <v>0</v>
      </c>
      <c r="AH37" s="197">
        <v>0</v>
      </c>
      <c r="AI37" s="197">
        <v>47.4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64.319999999999993</v>
      </c>
      <c r="AQ37" s="197">
        <v>18.8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77.42</v>
      </c>
      <c r="L38" s="197">
        <v>23.24</v>
      </c>
      <c r="M38" s="197">
        <v>0</v>
      </c>
      <c r="N38" s="197">
        <v>14.23</v>
      </c>
      <c r="O38" s="197">
        <v>48.7</v>
      </c>
      <c r="P38" s="197">
        <v>49.4</v>
      </c>
      <c r="Q38" s="197">
        <v>2.91</v>
      </c>
      <c r="R38" s="197">
        <v>4.83</v>
      </c>
      <c r="S38" s="197">
        <v>3.17</v>
      </c>
      <c r="T38" s="197">
        <v>0</v>
      </c>
      <c r="U38" s="197">
        <v>234.26</v>
      </c>
      <c r="V38" s="197">
        <v>0</v>
      </c>
      <c r="W38" s="197">
        <v>3.87</v>
      </c>
      <c r="X38" s="197">
        <v>36.22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24.97</v>
      </c>
      <c r="AF38" s="197">
        <v>0</v>
      </c>
      <c r="AG38" s="197">
        <v>0</v>
      </c>
      <c r="AH38" s="197">
        <v>0</v>
      </c>
      <c r="AI38" s="197">
        <v>47.4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64.319999999999993</v>
      </c>
      <c r="AQ38" s="197">
        <v>18.8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77.33</v>
      </c>
      <c r="L39" s="197">
        <v>21.67</v>
      </c>
      <c r="M39" s="197">
        <v>0</v>
      </c>
      <c r="N39" s="197">
        <v>14.23</v>
      </c>
      <c r="O39" s="197">
        <v>48.7</v>
      </c>
      <c r="P39" s="197">
        <v>49.4</v>
      </c>
      <c r="Q39" s="197">
        <v>1.93</v>
      </c>
      <c r="R39" s="197">
        <v>4.83</v>
      </c>
      <c r="S39" s="197">
        <v>3</v>
      </c>
      <c r="T39" s="197">
        <v>0</v>
      </c>
      <c r="U39" s="197">
        <v>234.26</v>
      </c>
      <c r="V39" s="197">
        <v>0</v>
      </c>
      <c r="W39" s="197">
        <v>3.87</v>
      </c>
      <c r="X39" s="197">
        <v>36.22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24.57</v>
      </c>
      <c r="AF39" s="197">
        <v>0</v>
      </c>
      <c r="AG39" s="197">
        <v>0</v>
      </c>
      <c r="AH39" s="197">
        <v>0</v>
      </c>
      <c r="AI39" s="197">
        <v>47.4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64.319999999999993</v>
      </c>
      <c r="AQ39" s="197">
        <v>18.8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77.33</v>
      </c>
      <c r="L40" s="197">
        <v>21.67</v>
      </c>
      <c r="M40" s="197">
        <v>0</v>
      </c>
      <c r="N40" s="197">
        <v>14.23</v>
      </c>
      <c r="O40" s="197">
        <v>48.7</v>
      </c>
      <c r="P40" s="197">
        <v>49.4</v>
      </c>
      <c r="Q40" s="197">
        <v>1.93</v>
      </c>
      <c r="R40" s="197">
        <v>4.83</v>
      </c>
      <c r="S40" s="197">
        <v>3</v>
      </c>
      <c r="T40" s="197">
        <v>0</v>
      </c>
      <c r="U40" s="197">
        <v>234.26</v>
      </c>
      <c r="V40" s="197">
        <v>0</v>
      </c>
      <c r="W40" s="197">
        <v>3.87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24.57</v>
      </c>
      <c r="AF40" s="197">
        <v>0</v>
      </c>
      <c r="AG40" s="197">
        <v>0</v>
      </c>
      <c r="AH40" s="197">
        <v>0</v>
      </c>
      <c r="AI40" s="197">
        <v>47.4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64.319999999999993</v>
      </c>
      <c r="AQ40" s="197">
        <v>18.8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77.33</v>
      </c>
      <c r="L41" s="197">
        <v>23.24</v>
      </c>
      <c r="M41" s="197">
        <v>0</v>
      </c>
      <c r="N41" s="197">
        <v>14.23</v>
      </c>
      <c r="O41" s="197">
        <v>48.7</v>
      </c>
      <c r="P41" s="197">
        <v>49.4</v>
      </c>
      <c r="Q41" s="197">
        <v>2.91</v>
      </c>
      <c r="R41" s="197">
        <v>4.83</v>
      </c>
      <c r="S41" s="197">
        <v>3.36</v>
      </c>
      <c r="T41" s="197">
        <v>0</v>
      </c>
      <c r="U41" s="197">
        <v>234.26</v>
      </c>
      <c r="V41" s="197">
        <v>0</v>
      </c>
      <c r="W41" s="197">
        <v>3.87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24.57</v>
      </c>
      <c r="AF41" s="197">
        <v>0</v>
      </c>
      <c r="AG41" s="197">
        <v>0</v>
      </c>
      <c r="AH41" s="197">
        <v>0</v>
      </c>
      <c r="AI41" s="197">
        <v>48.53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64.319999999999993</v>
      </c>
      <c r="AQ41" s="197">
        <v>18.8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77.33</v>
      </c>
      <c r="L42" s="197">
        <v>23.24</v>
      </c>
      <c r="M42" s="197">
        <v>0</v>
      </c>
      <c r="N42" s="197">
        <v>14.23</v>
      </c>
      <c r="O42" s="197">
        <v>48.7</v>
      </c>
      <c r="P42" s="197">
        <v>49.4</v>
      </c>
      <c r="Q42" s="197">
        <v>2.91</v>
      </c>
      <c r="R42" s="197">
        <v>4.83</v>
      </c>
      <c r="S42" s="197">
        <v>3.36</v>
      </c>
      <c r="T42" s="197">
        <v>0</v>
      </c>
      <c r="U42" s="197">
        <v>234.26</v>
      </c>
      <c r="V42" s="197">
        <v>0</v>
      </c>
      <c r="W42" s="197">
        <v>3.87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24.57</v>
      </c>
      <c r="AF42" s="197">
        <v>0</v>
      </c>
      <c r="AG42" s="197">
        <v>0</v>
      </c>
      <c r="AH42" s="197">
        <v>0</v>
      </c>
      <c r="AI42" s="197">
        <v>48.53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64.319999999999993</v>
      </c>
      <c r="AQ42" s="197">
        <v>18.8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77.33</v>
      </c>
      <c r="L43" s="197">
        <v>23.24</v>
      </c>
      <c r="M43" s="197">
        <v>0</v>
      </c>
      <c r="N43" s="197">
        <v>14.23</v>
      </c>
      <c r="O43" s="197">
        <v>48.7</v>
      </c>
      <c r="P43" s="197">
        <v>49.4</v>
      </c>
      <c r="Q43" s="197">
        <v>2</v>
      </c>
      <c r="R43" s="197">
        <v>4.83</v>
      </c>
      <c r="S43" s="197">
        <v>3.36</v>
      </c>
      <c r="T43" s="197">
        <v>0</v>
      </c>
      <c r="U43" s="197">
        <v>234.26</v>
      </c>
      <c r="V43" s="197">
        <v>0</v>
      </c>
      <c r="W43" s="197">
        <v>3.87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24.97</v>
      </c>
      <c r="AF43" s="197">
        <v>0</v>
      </c>
      <c r="AG43" s="197">
        <v>0</v>
      </c>
      <c r="AH43" s="197">
        <v>0</v>
      </c>
      <c r="AI43" s="197">
        <v>48.53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64.319999999999993</v>
      </c>
      <c r="AQ43" s="197">
        <v>18.8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77.33</v>
      </c>
      <c r="L44" s="197">
        <v>23.24</v>
      </c>
      <c r="M44" s="197">
        <v>0</v>
      </c>
      <c r="N44" s="197">
        <v>14.23</v>
      </c>
      <c r="O44" s="197">
        <v>48.7</v>
      </c>
      <c r="P44" s="197">
        <v>49.4</v>
      </c>
      <c r="Q44" s="197">
        <v>2</v>
      </c>
      <c r="R44" s="197">
        <v>4.83</v>
      </c>
      <c r="S44" s="197">
        <v>3.36</v>
      </c>
      <c r="T44" s="197">
        <v>0</v>
      </c>
      <c r="U44" s="197">
        <v>234.26</v>
      </c>
      <c r="V44" s="197">
        <v>0</v>
      </c>
      <c r="W44" s="197">
        <v>3.87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24.97</v>
      </c>
      <c r="AF44" s="197">
        <v>0</v>
      </c>
      <c r="AG44" s="197">
        <v>0</v>
      </c>
      <c r="AH44" s="197">
        <v>0</v>
      </c>
      <c r="AI44" s="197">
        <v>48.53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64.319999999999993</v>
      </c>
      <c r="AQ44" s="197">
        <v>18.8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77.33</v>
      </c>
      <c r="L45" s="197">
        <v>23.24</v>
      </c>
      <c r="M45" s="197">
        <v>0</v>
      </c>
      <c r="N45" s="197">
        <v>14.23</v>
      </c>
      <c r="O45" s="197">
        <v>48.7</v>
      </c>
      <c r="P45" s="197">
        <v>49.4</v>
      </c>
      <c r="Q45" s="197">
        <v>2</v>
      </c>
      <c r="R45" s="197">
        <v>4.83</v>
      </c>
      <c r="S45" s="197">
        <v>3.36</v>
      </c>
      <c r="T45" s="197">
        <v>0</v>
      </c>
      <c r="U45" s="197">
        <v>234.26</v>
      </c>
      <c r="V45" s="197">
        <v>0</v>
      </c>
      <c r="W45" s="197">
        <v>3.87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24.97</v>
      </c>
      <c r="AF45" s="197">
        <v>0</v>
      </c>
      <c r="AG45" s="197">
        <v>0</v>
      </c>
      <c r="AH45" s="197">
        <v>0</v>
      </c>
      <c r="AI45" s="197">
        <v>48.53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64.319999999999993</v>
      </c>
      <c r="AQ45" s="197">
        <v>18.8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77.33</v>
      </c>
      <c r="L46" s="197">
        <v>23.24</v>
      </c>
      <c r="M46" s="197">
        <v>0</v>
      </c>
      <c r="N46" s="197">
        <v>14.23</v>
      </c>
      <c r="O46" s="197">
        <v>48.7</v>
      </c>
      <c r="P46" s="197">
        <v>49.4</v>
      </c>
      <c r="Q46" s="197">
        <v>2</v>
      </c>
      <c r="R46" s="197">
        <v>4.83</v>
      </c>
      <c r="S46" s="197">
        <v>3.36</v>
      </c>
      <c r="T46" s="197">
        <v>0</v>
      </c>
      <c r="U46" s="197">
        <v>234.26</v>
      </c>
      <c r="V46" s="197">
        <v>0</v>
      </c>
      <c r="W46" s="197">
        <v>3.87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24.97</v>
      </c>
      <c r="AF46" s="197">
        <v>0</v>
      </c>
      <c r="AG46" s="197">
        <v>0</v>
      </c>
      <c r="AH46" s="197">
        <v>0</v>
      </c>
      <c r="AI46" s="197">
        <v>48.53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64.319999999999993</v>
      </c>
      <c r="AQ46" s="197">
        <v>18.8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77.33</v>
      </c>
      <c r="L47" s="197">
        <v>23.24</v>
      </c>
      <c r="M47" s="197">
        <v>0</v>
      </c>
      <c r="N47" s="197">
        <v>14.23</v>
      </c>
      <c r="O47" s="197">
        <v>48.7</v>
      </c>
      <c r="P47" s="197">
        <v>49.4</v>
      </c>
      <c r="Q47" s="197">
        <v>2</v>
      </c>
      <c r="R47" s="197">
        <v>4.83</v>
      </c>
      <c r="S47" s="197">
        <v>3.36</v>
      </c>
      <c r="T47" s="197">
        <v>0</v>
      </c>
      <c r="U47" s="197">
        <v>234.26</v>
      </c>
      <c r="V47" s="197">
        <v>0</v>
      </c>
      <c r="W47" s="197">
        <v>3.87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24.97</v>
      </c>
      <c r="AF47" s="197">
        <v>0</v>
      </c>
      <c r="AG47" s="197">
        <v>0</v>
      </c>
      <c r="AH47" s="197">
        <v>0</v>
      </c>
      <c r="AI47" s="197">
        <v>48.53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64.319999999999993</v>
      </c>
      <c r="AQ47" s="197">
        <v>18.8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77.33</v>
      </c>
      <c r="L48" s="197">
        <v>23.24</v>
      </c>
      <c r="M48" s="197">
        <v>0</v>
      </c>
      <c r="N48" s="197">
        <v>14.23</v>
      </c>
      <c r="O48" s="197">
        <v>48.7</v>
      </c>
      <c r="P48" s="197">
        <v>49.4</v>
      </c>
      <c r="Q48" s="197">
        <v>2</v>
      </c>
      <c r="R48" s="197">
        <v>4.83</v>
      </c>
      <c r="S48" s="197">
        <v>3.36</v>
      </c>
      <c r="T48" s="197">
        <v>0</v>
      </c>
      <c r="U48" s="197">
        <v>234.26</v>
      </c>
      <c r="V48" s="197">
        <v>0</v>
      </c>
      <c r="W48" s="197">
        <v>3.87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24.97</v>
      </c>
      <c r="AF48" s="197">
        <v>0</v>
      </c>
      <c r="AG48" s="197">
        <v>0</v>
      </c>
      <c r="AH48" s="197">
        <v>0</v>
      </c>
      <c r="AI48" s="197">
        <v>48.53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64.319999999999993</v>
      </c>
      <c r="AQ48" s="197">
        <v>18.8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77.33</v>
      </c>
      <c r="L49" s="197">
        <v>21.92</v>
      </c>
      <c r="M49" s="197">
        <v>0</v>
      </c>
      <c r="N49" s="197">
        <v>14.23</v>
      </c>
      <c r="O49" s="197">
        <v>48.7</v>
      </c>
      <c r="P49" s="197">
        <v>49.4</v>
      </c>
      <c r="Q49" s="197">
        <v>2</v>
      </c>
      <c r="R49" s="197">
        <v>4.83</v>
      </c>
      <c r="S49" s="197">
        <v>3.36</v>
      </c>
      <c r="T49" s="197">
        <v>0</v>
      </c>
      <c r="U49" s="197">
        <v>234.26</v>
      </c>
      <c r="V49" s="197">
        <v>0</v>
      </c>
      <c r="W49" s="197">
        <v>3.87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24.97</v>
      </c>
      <c r="AF49" s="197">
        <v>0</v>
      </c>
      <c r="AG49" s="197">
        <v>0</v>
      </c>
      <c r="AH49" s="197">
        <v>0</v>
      </c>
      <c r="AI49" s="197">
        <v>48.53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64.319999999999993</v>
      </c>
      <c r="AQ49" s="197">
        <v>18.8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77.33</v>
      </c>
      <c r="L50" s="197">
        <v>21.92</v>
      </c>
      <c r="M50" s="197">
        <v>0</v>
      </c>
      <c r="N50" s="197">
        <v>14.23</v>
      </c>
      <c r="O50" s="197">
        <v>48.7</v>
      </c>
      <c r="P50" s="197">
        <v>49.4</v>
      </c>
      <c r="Q50" s="197">
        <v>2</v>
      </c>
      <c r="R50" s="197">
        <v>4.83</v>
      </c>
      <c r="S50" s="197">
        <v>3.36</v>
      </c>
      <c r="T50" s="197">
        <v>0</v>
      </c>
      <c r="U50" s="197">
        <v>234.26</v>
      </c>
      <c r="V50" s="197">
        <v>0</v>
      </c>
      <c r="W50" s="197">
        <v>3.87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24.97</v>
      </c>
      <c r="AF50" s="197">
        <v>0</v>
      </c>
      <c r="AG50" s="197">
        <v>0</v>
      </c>
      <c r="AH50" s="197">
        <v>0</v>
      </c>
      <c r="AI50" s="197">
        <v>48.53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64.319999999999993</v>
      </c>
      <c r="AQ50" s="197">
        <v>18.8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77.33</v>
      </c>
      <c r="L51" s="197">
        <v>20.3</v>
      </c>
      <c r="M51" s="197">
        <v>0</v>
      </c>
      <c r="N51" s="197">
        <v>14.23</v>
      </c>
      <c r="O51" s="197">
        <v>48.7</v>
      </c>
      <c r="P51" s="197">
        <v>49.4</v>
      </c>
      <c r="Q51" s="197">
        <v>2.46</v>
      </c>
      <c r="R51" s="197">
        <v>4.83</v>
      </c>
      <c r="S51" s="197">
        <v>3.48</v>
      </c>
      <c r="T51" s="197">
        <v>0</v>
      </c>
      <c r="U51" s="197">
        <v>234.26</v>
      </c>
      <c r="V51" s="197">
        <v>0</v>
      </c>
      <c r="W51" s="197">
        <v>3.87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24.37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64.319999999999993</v>
      </c>
      <c r="AQ51" s="197">
        <v>18.8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77.33</v>
      </c>
      <c r="L52" s="197">
        <v>20.3</v>
      </c>
      <c r="M52" s="197">
        <v>0</v>
      </c>
      <c r="N52" s="197">
        <v>14.23</v>
      </c>
      <c r="O52" s="197">
        <v>48.7</v>
      </c>
      <c r="P52" s="197">
        <v>49.4</v>
      </c>
      <c r="Q52" s="197">
        <v>2.93</v>
      </c>
      <c r="R52" s="197">
        <v>4.83</v>
      </c>
      <c r="S52" s="197">
        <v>3.48</v>
      </c>
      <c r="T52" s="197">
        <v>0</v>
      </c>
      <c r="U52" s="197">
        <v>234.26</v>
      </c>
      <c r="V52" s="197">
        <v>0</v>
      </c>
      <c r="W52" s="197">
        <v>3.87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24.37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64.319999999999993</v>
      </c>
      <c r="AQ52" s="197">
        <v>18.8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77.33</v>
      </c>
      <c r="L53" s="197">
        <v>20.3</v>
      </c>
      <c r="M53" s="197">
        <v>0</v>
      </c>
      <c r="N53" s="197">
        <v>14.23</v>
      </c>
      <c r="O53" s="197">
        <v>48.7</v>
      </c>
      <c r="P53" s="197">
        <v>49.4</v>
      </c>
      <c r="Q53" s="197">
        <v>2.93</v>
      </c>
      <c r="R53" s="197">
        <v>4.83</v>
      </c>
      <c r="S53" s="197">
        <v>3.48</v>
      </c>
      <c r="T53" s="197">
        <v>0</v>
      </c>
      <c r="U53" s="197">
        <v>234.26</v>
      </c>
      <c r="V53" s="197">
        <v>0</v>
      </c>
      <c r="W53" s="197">
        <v>3.87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24.37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64.319999999999993</v>
      </c>
      <c r="AQ53" s="197">
        <v>18.8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77.33</v>
      </c>
      <c r="L54" s="197">
        <v>20.3</v>
      </c>
      <c r="M54" s="197">
        <v>0</v>
      </c>
      <c r="N54" s="197">
        <v>14.23</v>
      </c>
      <c r="O54" s="197">
        <v>48.7</v>
      </c>
      <c r="P54" s="197">
        <v>49.4</v>
      </c>
      <c r="Q54" s="197">
        <v>2.93</v>
      </c>
      <c r="R54" s="197">
        <v>4.83</v>
      </c>
      <c r="S54" s="197">
        <v>3.48</v>
      </c>
      <c r="T54" s="197">
        <v>0</v>
      </c>
      <c r="U54" s="197">
        <v>234.26</v>
      </c>
      <c r="V54" s="197">
        <v>0</v>
      </c>
      <c r="W54" s="197">
        <v>3.87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24.37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64.319999999999993</v>
      </c>
      <c r="AQ54" s="197">
        <v>18.8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77.33</v>
      </c>
      <c r="L55" s="197">
        <v>20.3</v>
      </c>
      <c r="M55" s="197">
        <v>0</v>
      </c>
      <c r="N55" s="197">
        <v>14.23</v>
      </c>
      <c r="O55" s="197">
        <v>48.7</v>
      </c>
      <c r="P55" s="197">
        <v>49.4</v>
      </c>
      <c r="Q55" s="197">
        <v>2.93</v>
      </c>
      <c r="R55" s="197">
        <v>4.83</v>
      </c>
      <c r="S55" s="197">
        <v>3.48</v>
      </c>
      <c r="T55" s="197">
        <v>0</v>
      </c>
      <c r="U55" s="197">
        <v>234.26</v>
      </c>
      <c r="V55" s="197">
        <v>0</v>
      </c>
      <c r="W55" s="197">
        <v>3.87</v>
      </c>
      <c r="X55" s="197">
        <v>36.22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24.37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64.319999999999993</v>
      </c>
      <c r="AQ55" s="197">
        <v>18.8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77.33</v>
      </c>
      <c r="L56" s="197">
        <v>20.3</v>
      </c>
      <c r="M56" s="197">
        <v>0</v>
      </c>
      <c r="N56" s="197">
        <v>14.23</v>
      </c>
      <c r="O56" s="197">
        <v>48.7</v>
      </c>
      <c r="P56" s="197">
        <v>49.4</v>
      </c>
      <c r="Q56" s="197">
        <v>2.93</v>
      </c>
      <c r="R56" s="197">
        <v>4.83</v>
      </c>
      <c r="S56" s="197">
        <v>3.48</v>
      </c>
      <c r="T56" s="197">
        <v>0</v>
      </c>
      <c r="U56" s="197">
        <v>234.26</v>
      </c>
      <c r="V56" s="197">
        <v>0</v>
      </c>
      <c r="W56" s="197">
        <v>3.87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24.37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64.319999999999993</v>
      </c>
      <c r="AQ56" s="197">
        <v>18.8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77.33</v>
      </c>
      <c r="L57" s="197">
        <v>20.3</v>
      </c>
      <c r="M57" s="197">
        <v>0</v>
      </c>
      <c r="N57" s="197">
        <v>14.23</v>
      </c>
      <c r="O57" s="197">
        <v>48.7</v>
      </c>
      <c r="P57" s="197">
        <v>49.4</v>
      </c>
      <c r="Q57" s="197">
        <v>2.93</v>
      </c>
      <c r="R57" s="197">
        <v>4.83</v>
      </c>
      <c r="S57" s="197">
        <v>3.48</v>
      </c>
      <c r="T57" s="197">
        <v>0</v>
      </c>
      <c r="U57" s="197">
        <v>234.26</v>
      </c>
      <c r="V57" s="197">
        <v>0</v>
      </c>
      <c r="W57" s="197">
        <v>3.87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24.37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64.319999999999993</v>
      </c>
      <c r="AQ57" s="197">
        <v>18.8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77.33</v>
      </c>
      <c r="L58" s="197">
        <v>20.3</v>
      </c>
      <c r="M58" s="197">
        <v>0</v>
      </c>
      <c r="N58" s="197">
        <v>14.23</v>
      </c>
      <c r="O58" s="197">
        <v>48.7</v>
      </c>
      <c r="P58" s="197">
        <v>49.4</v>
      </c>
      <c r="Q58" s="197">
        <v>2.93</v>
      </c>
      <c r="R58" s="197">
        <v>4.83</v>
      </c>
      <c r="S58" s="197">
        <v>3.48</v>
      </c>
      <c r="T58" s="197">
        <v>0</v>
      </c>
      <c r="U58" s="197">
        <v>234.26</v>
      </c>
      <c r="V58" s="197">
        <v>0</v>
      </c>
      <c r="W58" s="197">
        <v>3.87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24.37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64.319999999999993</v>
      </c>
      <c r="AQ58" s="197">
        <v>18.8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77.33</v>
      </c>
      <c r="L59" s="197">
        <v>20.3</v>
      </c>
      <c r="M59" s="197">
        <v>0</v>
      </c>
      <c r="N59" s="197">
        <v>14.23</v>
      </c>
      <c r="O59" s="197">
        <v>48.7</v>
      </c>
      <c r="P59" s="197">
        <v>49.4</v>
      </c>
      <c r="Q59" s="197">
        <v>2.93</v>
      </c>
      <c r="R59" s="197">
        <v>4.83</v>
      </c>
      <c r="S59" s="197">
        <v>3.48</v>
      </c>
      <c r="T59" s="197">
        <v>0</v>
      </c>
      <c r="U59" s="197">
        <v>234.26</v>
      </c>
      <c r="V59" s="197">
        <v>0</v>
      </c>
      <c r="W59" s="197">
        <v>3.87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24.37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64.319999999999993</v>
      </c>
      <c r="AQ59" s="197">
        <v>18.8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77.33</v>
      </c>
      <c r="L60" s="197">
        <v>20.3</v>
      </c>
      <c r="M60" s="197">
        <v>0</v>
      </c>
      <c r="N60" s="197">
        <v>14.23</v>
      </c>
      <c r="O60" s="197">
        <v>48.7</v>
      </c>
      <c r="P60" s="197">
        <v>49.4</v>
      </c>
      <c r="Q60" s="197">
        <v>2.93</v>
      </c>
      <c r="R60" s="197">
        <v>4.83</v>
      </c>
      <c r="S60" s="197">
        <v>3.48</v>
      </c>
      <c r="T60" s="197">
        <v>0</v>
      </c>
      <c r="U60" s="197">
        <v>234.26</v>
      </c>
      <c r="V60" s="197">
        <v>0</v>
      </c>
      <c r="W60" s="197">
        <v>3.87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24.37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64.319999999999993</v>
      </c>
      <c r="AQ60" s="197">
        <v>18.8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77.33</v>
      </c>
      <c r="L61" s="197">
        <v>20.3</v>
      </c>
      <c r="M61" s="197">
        <v>0</v>
      </c>
      <c r="N61" s="197">
        <v>14.23</v>
      </c>
      <c r="O61" s="197">
        <v>48.7</v>
      </c>
      <c r="P61" s="197">
        <v>49.4</v>
      </c>
      <c r="Q61" s="197">
        <v>2.93</v>
      </c>
      <c r="R61" s="197">
        <v>4.83</v>
      </c>
      <c r="S61" s="197">
        <v>3.48</v>
      </c>
      <c r="T61" s="197">
        <v>0</v>
      </c>
      <c r="U61" s="197">
        <v>234.26</v>
      </c>
      <c r="V61" s="197">
        <v>0</v>
      </c>
      <c r="W61" s="197">
        <v>3.87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24.37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64.319999999999993</v>
      </c>
      <c r="AQ61" s="197">
        <v>18.8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77.33</v>
      </c>
      <c r="L62" s="197">
        <v>20.3</v>
      </c>
      <c r="M62" s="197">
        <v>0</v>
      </c>
      <c r="N62" s="197">
        <v>14.23</v>
      </c>
      <c r="O62" s="197">
        <v>48.7</v>
      </c>
      <c r="P62" s="197">
        <v>49.4</v>
      </c>
      <c r="Q62" s="197">
        <v>2.93</v>
      </c>
      <c r="R62" s="197">
        <v>4.83</v>
      </c>
      <c r="S62" s="197">
        <v>3.48</v>
      </c>
      <c r="T62" s="197">
        <v>0</v>
      </c>
      <c r="U62" s="197">
        <v>234.26</v>
      </c>
      <c r="V62" s="197">
        <v>0</v>
      </c>
      <c r="W62" s="197">
        <v>3.87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24.37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64.319999999999993</v>
      </c>
      <c r="AQ62" s="197">
        <v>18.8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74.75</v>
      </c>
      <c r="L63" s="197">
        <v>19.62</v>
      </c>
      <c r="M63" s="197">
        <v>0</v>
      </c>
      <c r="N63" s="197">
        <v>14.23</v>
      </c>
      <c r="O63" s="197">
        <v>48.7</v>
      </c>
      <c r="P63" s="197">
        <v>49.4</v>
      </c>
      <c r="Q63" s="197">
        <v>2.93</v>
      </c>
      <c r="R63" s="197">
        <v>4.83</v>
      </c>
      <c r="S63" s="197">
        <v>3.48</v>
      </c>
      <c r="T63" s="197">
        <v>0</v>
      </c>
      <c r="U63" s="197">
        <v>234.26</v>
      </c>
      <c r="V63" s="197">
        <v>0</v>
      </c>
      <c r="W63" s="197">
        <v>3.87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64.319999999999993</v>
      </c>
      <c r="AQ63" s="197">
        <v>18.8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77.33</v>
      </c>
      <c r="L64" s="197">
        <v>19.62</v>
      </c>
      <c r="M64" s="197">
        <v>0</v>
      </c>
      <c r="N64" s="197">
        <v>14.23</v>
      </c>
      <c r="O64" s="197">
        <v>48.7</v>
      </c>
      <c r="P64" s="197">
        <v>49.4</v>
      </c>
      <c r="Q64" s="197">
        <v>2.93</v>
      </c>
      <c r="R64" s="197">
        <v>10.41</v>
      </c>
      <c r="S64" s="197">
        <v>3.48</v>
      </c>
      <c r="T64" s="197">
        <v>0</v>
      </c>
      <c r="U64" s="197">
        <v>234.26</v>
      </c>
      <c r="V64" s="197">
        <v>5.09</v>
      </c>
      <c r="W64" s="197">
        <v>7.9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64.319999999999993</v>
      </c>
      <c r="AQ64" s="197">
        <v>18.8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77.33</v>
      </c>
      <c r="L65" s="197">
        <v>19.78</v>
      </c>
      <c r="M65" s="197">
        <v>0</v>
      </c>
      <c r="N65" s="197">
        <v>14.23</v>
      </c>
      <c r="O65" s="197">
        <v>48.7</v>
      </c>
      <c r="P65" s="197">
        <v>49.4</v>
      </c>
      <c r="Q65" s="197">
        <v>2.93</v>
      </c>
      <c r="R65" s="197">
        <v>10.41</v>
      </c>
      <c r="S65" s="197">
        <v>3.48</v>
      </c>
      <c r="T65" s="197">
        <v>0</v>
      </c>
      <c r="U65" s="197">
        <v>236.33</v>
      </c>
      <c r="V65" s="197">
        <v>5.09</v>
      </c>
      <c r="W65" s="197">
        <v>7.9</v>
      </c>
      <c r="X65" s="197">
        <v>36.22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64.319999999999993</v>
      </c>
      <c r="AQ65" s="197">
        <v>18.8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106.33</v>
      </c>
      <c r="L66" s="197">
        <v>19.34</v>
      </c>
      <c r="M66" s="197">
        <v>0</v>
      </c>
      <c r="N66" s="197">
        <v>14.23</v>
      </c>
      <c r="O66" s="197">
        <v>48.7</v>
      </c>
      <c r="P66" s="197">
        <v>49.4</v>
      </c>
      <c r="Q66" s="197">
        <v>2.93</v>
      </c>
      <c r="R66" s="197">
        <v>10.41</v>
      </c>
      <c r="S66" s="197">
        <v>3.48</v>
      </c>
      <c r="T66" s="197">
        <v>0</v>
      </c>
      <c r="U66" s="197">
        <v>236.56</v>
      </c>
      <c r="V66" s="197">
        <v>5.09</v>
      </c>
      <c r="W66" s="197">
        <v>7.9</v>
      </c>
      <c r="X66" s="197">
        <v>36.22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64.319999999999993</v>
      </c>
      <c r="AQ66" s="197">
        <v>18.8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106.33</v>
      </c>
      <c r="L67" s="197">
        <v>19.440000000000001</v>
      </c>
      <c r="M67" s="197">
        <v>0</v>
      </c>
      <c r="N67" s="197">
        <v>14.23</v>
      </c>
      <c r="O67" s="197">
        <v>48.7</v>
      </c>
      <c r="P67" s="197">
        <v>49.4</v>
      </c>
      <c r="Q67" s="197">
        <v>2.93</v>
      </c>
      <c r="R67" s="197">
        <v>10.41</v>
      </c>
      <c r="S67" s="197">
        <v>3.48</v>
      </c>
      <c r="T67" s="197">
        <v>0</v>
      </c>
      <c r="U67" s="197">
        <v>236.56</v>
      </c>
      <c r="V67" s="197">
        <v>5.09</v>
      </c>
      <c r="W67" s="197">
        <v>7.9</v>
      </c>
      <c r="X67" s="197">
        <v>36.22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64.319999999999993</v>
      </c>
      <c r="AQ67" s="197">
        <v>18.8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125.66</v>
      </c>
      <c r="L68" s="197">
        <v>19.440000000000001</v>
      </c>
      <c r="M68" s="197">
        <v>0</v>
      </c>
      <c r="N68" s="197">
        <v>14.23</v>
      </c>
      <c r="O68" s="197">
        <v>48.7</v>
      </c>
      <c r="P68" s="197">
        <v>49.4</v>
      </c>
      <c r="Q68" s="197">
        <v>2.93</v>
      </c>
      <c r="R68" s="197">
        <v>10.41</v>
      </c>
      <c r="S68" s="197">
        <v>3.48</v>
      </c>
      <c r="T68" s="197">
        <v>0</v>
      </c>
      <c r="U68" s="197">
        <v>236.56</v>
      </c>
      <c r="V68" s="197">
        <v>5.09</v>
      </c>
      <c r="W68" s="197">
        <v>7.9</v>
      </c>
      <c r="X68" s="197">
        <v>36.22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64.319999999999993</v>
      </c>
      <c r="AQ68" s="197">
        <v>18.8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135.32</v>
      </c>
      <c r="L69" s="197">
        <v>19.47</v>
      </c>
      <c r="M69" s="197">
        <v>0</v>
      </c>
      <c r="N69" s="197">
        <v>14.23</v>
      </c>
      <c r="O69" s="197">
        <v>48.7</v>
      </c>
      <c r="P69" s="197">
        <v>49.4</v>
      </c>
      <c r="Q69" s="197">
        <v>2.92</v>
      </c>
      <c r="R69" s="197">
        <v>10.41</v>
      </c>
      <c r="S69" s="197">
        <v>3.45</v>
      </c>
      <c r="T69" s="197">
        <v>0</v>
      </c>
      <c r="U69" s="197">
        <v>236.56</v>
      </c>
      <c r="V69" s="197">
        <v>5.09</v>
      </c>
      <c r="W69" s="197">
        <v>7.9</v>
      </c>
      <c r="X69" s="197">
        <v>36.22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</v>
      </c>
      <c r="AF69" s="197">
        <v>0</v>
      </c>
      <c r="AG69" s="197">
        <v>0</v>
      </c>
      <c r="AH69" s="197">
        <v>0</v>
      </c>
      <c r="AI69" s="197">
        <v>48.59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64.319999999999993</v>
      </c>
      <c r="AQ69" s="197">
        <v>18.8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135.32</v>
      </c>
      <c r="L70" s="197">
        <v>19.329999999999998</v>
      </c>
      <c r="M70" s="197">
        <v>0</v>
      </c>
      <c r="N70" s="197">
        <v>14.23</v>
      </c>
      <c r="O70" s="197">
        <v>48.7</v>
      </c>
      <c r="P70" s="197">
        <v>49.4</v>
      </c>
      <c r="Q70" s="197">
        <v>1.93</v>
      </c>
      <c r="R70" s="197">
        <v>10.41</v>
      </c>
      <c r="S70" s="197">
        <v>3</v>
      </c>
      <c r="T70" s="197">
        <v>0</v>
      </c>
      <c r="U70" s="197">
        <v>236.56</v>
      </c>
      <c r="V70" s="197">
        <v>5.09</v>
      </c>
      <c r="W70" s="197">
        <v>7.9</v>
      </c>
      <c r="X70" s="197">
        <v>36.22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</v>
      </c>
      <c r="AF70" s="197">
        <v>0</v>
      </c>
      <c r="AG70" s="197">
        <v>0</v>
      </c>
      <c r="AH70" s="197">
        <v>0</v>
      </c>
      <c r="AI70" s="197">
        <v>48.59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64.319999999999993</v>
      </c>
      <c r="AQ70" s="197">
        <v>18.8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89.35</v>
      </c>
      <c r="L71" s="197">
        <v>20</v>
      </c>
      <c r="M71" s="197">
        <v>0</v>
      </c>
      <c r="N71" s="197">
        <v>14.23</v>
      </c>
      <c r="O71" s="197">
        <v>48.7</v>
      </c>
      <c r="P71" s="197">
        <v>49.4</v>
      </c>
      <c r="Q71" s="197">
        <v>1.93</v>
      </c>
      <c r="R71" s="197">
        <v>10.41</v>
      </c>
      <c r="S71" s="197">
        <v>3</v>
      </c>
      <c r="T71" s="197">
        <v>0</v>
      </c>
      <c r="U71" s="197">
        <v>236.56</v>
      </c>
      <c r="V71" s="197">
        <v>5.09</v>
      </c>
      <c r="W71" s="197">
        <v>7.9</v>
      </c>
      <c r="X71" s="197">
        <v>36.22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</v>
      </c>
      <c r="AF71" s="197">
        <v>0</v>
      </c>
      <c r="AG71" s="197">
        <v>0</v>
      </c>
      <c r="AH71" s="197">
        <v>0</v>
      </c>
      <c r="AI71" s="197">
        <v>48.59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64.319999999999993</v>
      </c>
      <c r="AQ71" s="197">
        <v>18.8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79.260000000000005</v>
      </c>
      <c r="L72" s="197">
        <v>25.44</v>
      </c>
      <c r="M72" s="197">
        <v>0</v>
      </c>
      <c r="N72" s="197">
        <v>14.23</v>
      </c>
      <c r="O72" s="197">
        <v>48.7</v>
      </c>
      <c r="P72" s="197">
        <v>49.4</v>
      </c>
      <c r="Q72" s="197">
        <v>2.92</v>
      </c>
      <c r="R72" s="197">
        <v>10.41</v>
      </c>
      <c r="S72" s="197">
        <v>3.45</v>
      </c>
      <c r="T72" s="197">
        <v>0</v>
      </c>
      <c r="U72" s="197">
        <v>236.56</v>
      </c>
      <c r="V72" s="197">
        <v>5.09</v>
      </c>
      <c r="W72" s="197">
        <v>7.9</v>
      </c>
      <c r="X72" s="197">
        <v>36.22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</v>
      </c>
      <c r="AF72" s="197">
        <v>0</v>
      </c>
      <c r="AG72" s="197">
        <v>0</v>
      </c>
      <c r="AH72" s="197">
        <v>0</v>
      </c>
      <c r="AI72" s="197">
        <v>48.59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64.319999999999993</v>
      </c>
      <c r="AQ72" s="197">
        <v>18.8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79.260000000000005</v>
      </c>
      <c r="L73" s="197">
        <v>25.44</v>
      </c>
      <c r="M73" s="197">
        <v>0</v>
      </c>
      <c r="N73" s="197">
        <v>14.23</v>
      </c>
      <c r="O73" s="197">
        <v>48.7</v>
      </c>
      <c r="P73" s="197">
        <v>49.4</v>
      </c>
      <c r="Q73" s="197">
        <v>2.92</v>
      </c>
      <c r="R73" s="197">
        <v>10.41</v>
      </c>
      <c r="S73" s="197">
        <v>3.45</v>
      </c>
      <c r="T73" s="197">
        <v>0</v>
      </c>
      <c r="U73" s="197">
        <v>236.56</v>
      </c>
      <c r="V73" s="197">
        <v>5.09</v>
      </c>
      <c r="W73" s="197">
        <v>7.9</v>
      </c>
      <c r="X73" s="197">
        <v>36.22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</v>
      </c>
      <c r="AF73" s="197">
        <v>0</v>
      </c>
      <c r="AG73" s="197">
        <v>0</v>
      </c>
      <c r="AH73" s="197">
        <v>0</v>
      </c>
      <c r="AI73" s="197">
        <v>48.59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64.319999999999993</v>
      </c>
      <c r="AQ73" s="197">
        <v>18.8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96.55</v>
      </c>
      <c r="L74" s="197">
        <v>23.67</v>
      </c>
      <c r="M74" s="197">
        <v>0</v>
      </c>
      <c r="N74" s="197">
        <v>14.23</v>
      </c>
      <c r="O74" s="197">
        <v>48.7</v>
      </c>
      <c r="P74" s="197">
        <v>49.4</v>
      </c>
      <c r="Q74" s="197">
        <v>1.93</v>
      </c>
      <c r="R74" s="197">
        <v>10.41</v>
      </c>
      <c r="S74" s="197">
        <v>3</v>
      </c>
      <c r="T74" s="197">
        <v>0</v>
      </c>
      <c r="U74" s="197">
        <v>236.56</v>
      </c>
      <c r="V74" s="197">
        <v>5.09</v>
      </c>
      <c r="W74" s="197">
        <v>7.9</v>
      </c>
      <c r="X74" s="197">
        <v>36.22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</v>
      </c>
      <c r="AF74" s="197">
        <v>0</v>
      </c>
      <c r="AG74" s="197">
        <v>0</v>
      </c>
      <c r="AH74" s="197">
        <v>0</v>
      </c>
      <c r="AI74" s="197">
        <v>48.59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64.319999999999993</v>
      </c>
      <c r="AQ74" s="197">
        <v>18.8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98.59</v>
      </c>
      <c r="L75" s="197">
        <v>20</v>
      </c>
      <c r="M75" s="197">
        <v>0</v>
      </c>
      <c r="N75" s="197">
        <v>14.23</v>
      </c>
      <c r="O75" s="197">
        <v>48.7</v>
      </c>
      <c r="P75" s="197">
        <v>49.4</v>
      </c>
      <c r="Q75" s="197">
        <v>1.93</v>
      </c>
      <c r="R75" s="197">
        <v>10.41</v>
      </c>
      <c r="S75" s="197">
        <v>2.9</v>
      </c>
      <c r="T75" s="197">
        <v>0</v>
      </c>
      <c r="U75" s="197">
        <v>236.56</v>
      </c>
      <c r="V75" s="197">
        <v>5.09</v>
      </c>
      <c r="W75" s="197">
        <v>7.9</v>
      </c>
      <c r="X75" s="197">
        <v>36.22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</v>
      </c>
      <c r="AF75" s="197">
        <v>0</v>
      </c>
      <c r="AG75" s="197">
        <v>0</v>
      </c>
      <c r="AH75" s="197">
        <v>0</v>
      </c>
      <c r="AI75" s="197">
        <v>48.59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64.319999999999993</v>
      </c>
      <c r="AQ75" s="197">
        <v>18.8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98.59</v>
      </c>
      <c r="L76" s="197">
        <v>23.67</v>
      </c>
      <c r="M76" s="197">
        <v>0</v>
      </c>
      <c r="N76" s="197">
        <v>14.23</v>
      </c>
      <c r="O76" s="197">
        <v>48.7</v>
      </c>
      <c r="P76" s="197">
        <v>49.4</v>
      </c>
      <c r="Q76" s="197">
        <v>1.93</v>
      </c>
      <c r="R76" s="197">
        <v>10.41</v>
      </c>
      <c r="S76" s="197">
        <v>2.9</v>
      </c>
      <c r="T76" s="197">
        <v>0</v>
      </c>
      <c r="U76" s="197">
        <v>236.56</v>
      </c>
      <c r="V76" s="197">
        <v>5.09</v>
      </c>
      <c r="W76" s="197">
        <v>7.9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</v>
      </c>
      <c r="AF76" s="197">
        <v>0</v>
      </c>
      <c r="AG76" s="197">
        <v>0</v>
      </c>
      <c r="AH76" s="197">
        <v>0</v>
      </c>
      <c r="AI76" s="197">
        <v>48.59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64.319999999999993</v>
      </c>
      <c r="AQ76" s="197">
        <v>18.8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98.59</v>
      </c>
      <c r="L77" s="197">
        <v>19.329999999999998</v>
      </c>
      <c r="M77" s="197">
        <v>0</v>
      </c>
      <c r="N77" s="197">
        <v>14.23</v>
      </c>
      <c r="O77" s="197">
        <v>48.7</v>
      </c>
      <c r="P77" s="197">
        <v>49.4</v>
      </c>
      <c r="Q77" s="197">
        <v>1.93</v>
      </c>
      <c r="R77" s="197">
        <v>10.41</v>
      </c>
      <c r="S77" s="197">
        <v>2.9</v>
      </c>
      <c r="T77" s="197">
        <v>0</v>
      </c>
      <c r="U77" s="197">
        <v>236.56</v>
      </c>
      <c r="V77" s="197">
        <v>5.09</v>
      </c>
      <c r="W77" s="197">
        <v>7.9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</v>
      </c>
      <c r="AF77" s="197">
        <v>0</v>
      </c>
      <c r="AG77" s="197">
        <v>0</v>
      </c>
      <c r="AH77" s="197">
        <v>0</v>
      </c>
      <c r="AI77" s="197">
        <v>48.59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64.319999999999993</v>
      </c>
      <c r="AQ77" s="197">
        <v>18.8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98.59</v>
      </c>
      <c r="L78" s="197">
        <v>19.329999999999998</v>
      </c>
      <c r="M78" s="197">
        <v>0</v>
      </c>
      <c r="N78" s="197">
        <v>14.23</v>
      </c>
      <c r="O78" s="197">
        <v>48.7</v>
      </c>
      <c r="P78" s="197">
        <v>49.4</v>
      </c>
      <c r="Q78" s="197">
        <v>1.93</v>
      </c>
      <c r="R78" s="197">
        <v>10.41</v>
      </c>
      <c r="S78" s="197">
        <v>2.9</v>
      </c>
      <c r="T78" s="197">
        <v>0</v>
      </c>
      <c r="U78" s="197">
        <v>236.56</v>
      </c>
      <c r="V78" s="197">
        <v>5.09</v>
      </c>
      <c r="W78" s="197">
        <v>7.9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</v>
      </c>
      <c r="AF78" s="197">
        <v>0</v>
      </c>
      <c r="AG78" s="197">
        <v>0</v>
      </c>
      <c r="AH78" s="197">
        <v>0</v>
      </c>
      <c r="AI78" s="197">
        <v>48.59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64.319999999999993</v>
      </c>
      <c r="AQ78" s="197">
        <v>18.8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44.6</v>
      </c>
      <c r="M79" s="197">
        <v>0</v>
      </c>
      <c r="N79" s="197">
        <v>14.23</v>
      </c>
      <c r="O79" s="197">
        <v>48.7</v>
      </c>
      <c r="P79" s="197">
        <v>49.4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236.56</v>
      </c>
      <c r="V79" s="197">
        <v>5.09</v>
      </c>
      <c r="W79" s="197">
        <v>7.9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</v>
      </c>
      <c r="AF79" s="197">
        <v>0</v>
      </c>
      <c r="AG79" s="197">
        <v>0</v>
      </c>
      <c r="AH79" s="197">
        <v>0</v>
      </c>
      <c r="AI79" s="197">
        <v>47.56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64.319999999999993</v>
      </c>
      <c r="AQ79" s="197">
        <v>18.8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44.6</v>
      </c>
      <c r="M80" s="197">
        <v>0</v>
      </c>
      <c r="N80" s="197">
        <v>14.23</v>
      </c>
      <c r="O80" s="197">
        <v>48.7</v>
      </c>
      <c r="P80" s="197">
        <v>49.4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236.56</v>
      </c>
      <c r="V80" s="197">
        <v>5.09</v>
      </c>
      <c r="W80" s="197">
        <v>7.9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</v>
      </c>
      <c r="AF80" s="197">
        <v>0</v>
      </c>
      <c r="AG80" s="197">
        <v>0</v>
      </c>
      <c r="AH80" s="197">
        <v>0</v>
      </c>
      <c r="AI80" s="197">
        <v>47.56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64.319999999999993</v>
      </c>
      <c r="AQ80" s="197">
        <v>18.8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44.6</v>
      </c>
      <c r="M81" s="197">
        <v>0</v>
      </c>
      <c r="N81" s="197">
        <v>14.23</v>
      </c>
      <c r="O81" s="197">
        <v>48.7</v>
      </c>
      <c r="P81" s="197">
        <v>49.4</v>
      </c>
      <c r="Q81" s="197">
        <v>4.91</v>
      </c>
      <c r="R81" s="197">
        <v>10.41</v>
      </c>
      <c r="S81" s="197">
        <v>6.48</v>
      </c>
      <c r="T81" s="197">
        <v>0</v>
      </c>
      <c r="U81" s="197">
        <v>236.56</v>
      </c>
      <c r="V81" s="197">
        <v>5.09</v>
      </c>
      <c r="W81" s="197">
        <v>7.9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24.17</v>
      </c>
      <c r="AF81" s="197">
        <v>0</v>
      </c>
      <c r="AG81" s="197">
        <v>0</v>
      </c>
      <c r="AH81" s="197">
        <v>0</v>
      </c>
      <c r="AI81" s="197">
        <v>47.56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64.319999999999993</v>
      </c>
      <c r="AQ81" s="197">
        <v>18.8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44.6</v>
      </c>
      <c r="M82" s="197">
        <v>0</v>
      </c>
      <c r="N82" s="197">
        <v>14.23</v>
      </c>
      <c r="O82" s="197">
        <v>48.7</v>
      </c>
      <c r="P82" s="197">
        <v>49.4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236.56</v>
      </c>
      <c r="V82" s="197">
        <v>5.09</v>
      </c>
      <c r="W82" s="197">
        <v>7.9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24.17</v>
      </c>
      <c r="AF82" s="197">
        <v>0</v>
      </c>
      <c r="AG82" s="197">
        <v>0</v>
      </c>
      <c r="AH82" s="197">
        <v>0</v>
      </c>
      <c r="AI82" s="197">
        <v>47.56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64.319999999999993</v>
      </c>
      <c r="AQ82" s="197">
        <v>18.8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80.42</v>
      </c>
      <c r="L83" s="197">
        <v>20.11</v>
      </c>
      <c r="M83" s="197">
        <v>0</v>
      </c>
      <c r="N83" s="197">
        <v>14.23</v>
      </c>
      <c r="O83" s="197">
        <v>48.7</v>
      </c>
      <c r="P83" s="197">
        <v>49.4</v>
      </c>
      <c r="Q83" s="197">
        <v>2.06</v>
      </c>
      <c r="R83" s="197">
        <v>10.41</v>
      </c>
      <c r="S83" s="197">
        <v>3.09</v>
      </c>
      <c r="T83" s="197">
        <v>0</v>
      </c>
      <c r="U83" s="197">
        <v>236.56</v>
      </c>
      <c r="V83" s="197">
        <v>5.09</v>
      </c>
      <c r="W83" s="197">
        <v>7.9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24.57</v>
      </c>
      <c r="AF83" s="197">
        <v>0</v>
      </c>
      <c r="AG83" s="197">
        <v>0</v>
      </c>
      <c r="AH83" s="197">
        <v>0</v>
      </c>
      <c r="AI83" s="197">
        <v>47.56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64.319999999999993</v>
      </c>
      <c r="AQ83" s="197">
        <v>18.8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80.42</v>
      </c>
      <c r="L84" s="197">
        <v>20.11</v>
      </c>
      <c r="M84" s="197">
        <v>0</v>
      </c>
      <c r="N84" s="197">
        <v>14.23</v>
      </c>
      <c r="O84" s="197">
        <v>48.7</v>
      </c>
      <c r="P84" s="197">
        <v>49.4</v>
      </c>
      <c r="Q84" s="197">
        <v>2.0099999999999998</v>
      </c>
      <c r="R84" s="197">
        <v>10.41</v>
      </c>
      <c r="S84" s="197">
        <v>3.02</v>
      </c>
      <c r="T84" s="197">
        <v>0</v>
      </c>
      <c r="U84" s="197">
        <v>236.56</v>
      </c>
      <c r="V84" s="197">
        <v>5.09</v>
      </c>
      <c r="W84" s="197">
        <v>7.9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24.57</v>
      </c>
      <c r="AF84" s="197">
        <v>0</v>
      </c>
      <c r="AG84" s="197">
        <v>0</v>
      </c>
      <c r="AH84" s="197">
        <v>0</v>
      </c>
      <c r="AI84" s="197">
        <v>47.56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64.319999999999993</v>
      </c>
      <c r="AQ84" s="197">
        <v>18.8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80.42</v>
      </c>
      <c r="L85" s="197">
        <v>20.11</v>
      </c>
      <c r="M85" s="197">
        <v>0</v>
      </c>
      <c r="N85" s="197">
        <v>14.23</v>
      </c>
      <c r="O85" s="197">
        <v>48.7</v>
      </c>
      <c r="P85" s="197">
        <v>49.4</v>
      </c>
      <c r="Q85" s="197">
        <v>2.0099999999999998</v>
      </c>
      <c r="R85" s="197">
        <v>10.41</v>
      </c>
      <c r="S85" s="197">
        <v>3.02</v>
      </c>
      <c r="T85" s="197">
        <v>0</v>
      </c>
      <c r="U85" s="197">
        <v>236.56</v>
      </c>
      <c r="V85" s="197">
        <v>5.09</v>
      </c>
      <c r="W85" s="197">
        <v>7.9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24.57</v>
      </c>
      <c r="AF85" s="197">
        <v>0</v>
      </c>
      <c r="AG85" s="197">
        <v>0</v>
      </c>
      <c r="AH85" s="197">
        <v>0</v>
      </c>
      <c r="AI85" s="197">
        <v>47.56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64.319999999999993</v>
      </c>
      <c r="AQ85" s="197">
        <v>18.8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79.290000000000006</v>
      </c>
      <c r="L86" s="197">
        <v>20.11</v>
      </c>
      <c r="M86" s="197">
        <v>0</v>
      </c>
      <c r="N86" s="197">
        <v>14.23</v>
      </c>
      <c r="O86" s="197">
        <v>48.7</v>
      </c>
      <c r="P86" s="197">
        <v>49.4</v>
      </c>
      <c r="Q86" s="197">
        <v>2.0099999999999998</v>
      </c>
      <c r="R86" s="197">
        <v>10.41</v>
      </c>
      <c r="S86" s="197">
        <v>3.02</v>
      </c>
      <c r="T86" s="197">
        <v>0</v>
      </c>
      <c r="U86" s="197">
        <v>236.56</v>
      </c>
      <c r="V86" s="197">
        <v>5.09</v>
      </c>
      <c r="W86" s="197">
        <v>7.9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24.57</v>
      </c>
      <c r="AF86" s="197">
        <v>0</v>
      </c>
      <c r="AG86" s="197">
        <v>0</v>
      </c>
      <c r="AH86" s="197">
        <v>0</v>
      </c>
      <c r="AI86" s="197">
        <v>47.56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64.319999999999993</v>
      </c>
      <c r="AQ86" s="197">
        <v>18.8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84.04</v>
      </c>
      <c r="L87" s="197">
        <v>20.11</v>
      </c>
      <c r="M87" s="197">
        <v>0</v>
      </c>
      <c r="N87" s="197">
        <v>14.23</v>
      </c>
      <c r="O87" s="197">
        <v>48.7</v>
      </c>
      <c r="P87" s="197">
        <v>49.4</v>
      </c>
      <c r="Q87" s="197">
        <v>2.0099999999999998</v>
      </c>
      <c r="R87" s="197">
        <v>10.41</v>
      </c>
      <c r="S87" s="197">
        <v>3.02</v>
      </c>
      <c r="T87" s="197">
        <v>0</v>
      </c>
      <c r="U87" s="197">
        <v>236.56</v>
      </c>
      <c r="V87" s="197">
        <v>5.09</v>
      </c>
      <c r="W87" s="197">
        <v>7.9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25.14</v>
      </c>
      <c r="AF87" s="197">
        <v>0</v>
      </c>
      <c r="AG87" s="197">
        <v>0</v>
      </c>
      <c r="AH87" s="197">
        <v>0</v>
      </c>
      <c r="AI87" s="197">
        <v>47.56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64.319999999999993</v>
      </c>
      <c r="AQ87" s="197">
        <v>18.8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100.53</v>
      </c>
      <c r="L88" s="197">
        <v>20.11</v>
      </c>
      <c r="M88" s="197">
        <v>0</v>
      </c>
      <c r="N88" s="197">
        <v>14.23</v>
      </c>
      <c r="O88" s="197">
        <v>48.7</v>
      </c>
      <c r="P88" s="197">
        <v>49.4</v>
      </c>
      <c r="Q88" s="197">
        <v>2.0099999999999998</v>
      </c>
      <c r="R88" s="197">
        <v>10.41</v>
      </c>
      <c r="S88" s="197">
        <v>3.02</v>
      </c>
      <c r="T88" s="197">
        <v>0</v>
      </c>
      <c r="U88" s="197">
        <v>236.56</v>
      </c>
      <c r="V88" s="197">
        <v>5.09</v>
      </c>
      <c r="W88" s="197">
        <v>7.9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25.14</v>
      </c>
      <c r="AF88" s="197">
        <v>0</v>
      </c>
      <c r="AG88" s="197">
        <v>0</v>
      </c>
      <c r="AH88" s="197">
        <v>0</v>
      </c>
      <c r="AI88" s="197">
        <v>48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64.319999999999993</v>
      </c>
      <c r="AQ88" s="197">
        <v>18.8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100.53</v>
      </c>
      <c r="L89" s="197">
        <v>20.11</v>
      </c>
      <c r="M89" s="197">
        <v>0</v>
      </c>
      <c r="N89" s="197">
        <v>14.23</v>
      </c>
      <c r="O89" s="197">
        <v>48.7</v>
      </c>
      <c r="P89" s="197">
        <v>49.4</v>
      </c>
      <c r="Q89" s="197">
        <v>2.0099999999999998</v>
      </c>
      <c r="R89" s="197">
        <v>10.41</v>
      </c>
      <c r="S89" s="197">
        <v>3.02</v>
      </c>
      <c r="T89" s="197">
        <v>0</v>
      </c>
      <c r="U89" s="197">
        <v>236.56</v>
      </c>
      <c r="V89" s="197">
        <v>5.09</v>
      </c>
      <c r="W89" s="197">
        <v>7.9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25.14</v>
      </c>
      <c r="AF89" s="197">
        <v>0</v>
      </c>
      <c r="AG89" s="197">
        <v>0</v>
      </c>
      <c r="AH89" s="197">
        <v>0</v>
      </c>
      <c r="AI89" s="197">
        <v>48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64.319999999999993</v>
      </c>
      <c r="AQ89" s="197">
        <v>18.8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100.53</v>
      </c>
      <c r="L90" s="197">
        <v>20.11</v>
      </c>
      <c r="M90" s="197">
        <v>0</v>
      </c>
      <c r="N90" s="197">
        <v>14.23</v>
      </c>
      <c r="O90" s="197">
        <v>48.7</v>
      </c>
      <c r="P90" s="197">
        <v>49.4</v>
      </c>
      <c r="Q90" s="197">
        <v>2.0099999999999998</v>
      </c>
      <c r="R90" s="197">
        <v>10.41</v>
      </c>
      <c r="S90" s="197">
        <v>3.02</v>
      </c>
      <c r="T90" s="197">
        <v>0</v>
      </c>
      <c r="U90" s="197">
        <v>236.56</v>
      </c>
      <c r="V90" s="197">
        <v>5.09</v>
      </c>
      <c r="W90" s="197">
        <v>7.9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25.14</v>
      </c>
      <c r="AF90" s="197">
        <v>0</v>
      </c>
      <c r="AG90" s="197">
        <v>0</v>
      </c>
      <c r="AH90" s="197">
        <v>0</v>
      </c>
      <c r="AI90" s="197">
        <v>48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64.319999999999993</v>
      </c>
      <c r="AQ90" s="197">
        <v>18.8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100.53</v>
      </c>
      <c r="L91" s="197">
        <v>20.11</v>
      </c>
      <c r="M91" s="197">
        <v>0</v>
      </c>
      <c r="N91" s="197">
        <v>14.23</v>
      </c>
      <c r="O91" s="197">
        <v>48.7</v>
      </c>
      <c r="P91" s="197">
        <v>49.4</v>
      </c>
      <c r="Q91" s="197">
        <v>2.0099999999999998</v>
      </c>
      <c r="R91" s="197">
        <v>10.41</v>
      </c>
      <c r="S91" s="197">
        <v>3.12</v>
      </c>
      <c r="T91" s="197">
        <v>0</v>
      </c>
      <c r="U91" s="197">
        <v>236.56</v>
      </c>
      <c r="V91" s="197">
        <v>5.09</v>
      </c>
      <c r="W91" s="197">
        <v>7.9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25.3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64.319999999999993</v>
      </c>
      <c r="AQ91" s="197">
        <v>18.8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100.53</v>
      </c>
      <c r="L92" s="197">
        <v>20.11</v>
      </c>
      <c r="M92" s="197">
        <v>0</v>
      </c>
      <c r="N92" s="197">
        <v>14.23</v>
      </c>
      <c r="O92" s="197">
        <v>48.7</v>
      </c>
      <c r="P92" s="197">
        <v>49.4</v>
      </c>
      <c r="Q92" s="197">
        <v>2.0099999999999998</v>
      </c>
      <c r="R92" s="197">
        <v>10.41</v>
      </c>
      <c r="S92" s="197">
        <v>3.12</v>
      </c>
      <c r="T92" s="197">
        <v>0</v>
      </c>
      <c r="U92" s="197">
        <v>236.56</v>
      </c>
      <c r="V92" s="197">
        <v>5.09</v>
      </c>
      <c r="W92" s="197">
        <v>7.9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25.3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64.319999999999993</v>
      </c>
      <c r="AQ92" s="197">
        <v>18.8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100.53</v>
      </c>
      <c r="L93" s="197">
        <v>20.11</v>
      </c>
      <c r="M93" s="197">
        <v>0</v>
      </c>
      <c r="N93" s="197">
        <v>14.23</v>
      </c>
      <c r="O93" s="197">
        <v>48.7</v>
      </c>
      <c r="P93" s="197">
        <v>49.4</v>
      </c>
      <c r="Q93" s="197">
        <v>2.0099999999999998</v>
      </c>
      <c r="R93" s="197">
        <v>10.41</v>
      </c>
      <c r="S93" s="197">
        <v>3.12</v>
      </c>
      <c r="T93" s="197">
        <v>0</v>
      </c>
      <c r="U93" s="197">
        <v>236.56</v>
      </c>
      <c r="V93" s="197">
        <v>5.09</v>
      </c>
      <c r="W93" s="197">
        <v>7.9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25.3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64.319999999999993</v>
      </c>
      <c r="AQ93" s="197">
        <v>18.8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100.53</v>
      </c>
      <c r="L94" s="197">
        <v>20.11</v>
      </c>
      <c r="M94" s="197">
        <v>0</v>
      </c>
      <c r="N94" s="197">
        <v>14.23</v>
      </c>
      <c r="O94" s="197">
        <v>48.7</v>
      </c>
      <c r="P94" s="197">
        <v>49.4</v>
      </c>
      <c r="Q94" s="197">
        <v>2.0099999999999998</v>
      </c>
      <c r="R94" s="197">
        <v>10.41</v>
      </c>
      <c r="S94" s="197">
        <v>3.12</v>
      </c>
      <c r="T94" s="197">
        <v>0</v>
      </c>
      <c r="U94" s="197">
        <v>236.56</v>
      </c>
      <c r="V94" s="197">
        <v>5.09</v>
      </c>
      <c r="W94" s="197">
        <v>7.9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25.3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64.319999999999993</v>
      </c>
      <c r="AQ94" s="197">
        <v>18.8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100.53</v>
      </c>
      <c r="L95" s="197">
        <v>20.11</v>
      </c>
      <c r="M95" s="197">
        <v>0</v>
      </c>
      <c r="N95" s="197">
        <v>14.23</v>
      </c>
      <c r="O95" s="197">
        <v>48.7</v>
      </c>
      <c r="P95" s="197">
        <v>49.4</v>
      </c>
      <c r="Q95" s="197">
        <v>2.0099999999999998</v>
      </c>
      <c r="R95" s="197">
        <v>10.41</v>
      </c>
      <c r="S95" s="197">
        <v>3.12</v>
      </c>
      <c r="T95" s="197">
        <v>0</v>
      </c>
      <c r="U95" s="197">
        <v>236.56</v>
      </c>
      <c r="V95" s="197">
        <v>5.09</v>
      </c>
      <c r="W95" s="197">
        <v>7.9</v>
      </c>
      <c r="X95" s="197">
        <v>36.22</v>
      </c>
      <c r="Y95" s="197">
        <v>0</v>
      </c>
      <c r="Z95">
        <v>0</v>
      </c>
      <c r="AA95" s="197">
        <v>8.1</v>
      </c>
      <c r="AB95" s="197">
        <v>0</v>
      </c>
      <c r="AC95" s="197">
        <v>0</v>
      </c>
      <c r="AD95" s="197">
        <v>0</v>
      </c>
      <c r="AE95" s="197">
        <v>25.3</v>
      </c>
      <c r="AF95" s="197">
        <v>0</v>
      </c>
      <c r="AG95" s="197">
        <v>0</v>
      </c>
      <c r="AH95" s="197">
        <v>0</v>
      </c>
      <c r="AI95" s="197">
        <v>48.59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64.319999999999993</v>
      </c>
      <c r="AQ95" s="197">
        <v>18.8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100.53</v>
      </c>
      <c r="L96" s="197">
        <v>20.11</v>
      </c>
      <c r="M96" s="197">
        <v>0</v>
      </c>
      <c r="N96" s="197">
        <v>14.23</v>
      </c>
      <c r="O96" s="197">
        <v>48.7</v>
      </c>
      <c r="P96" s="197">
        <v>49.4</v>
      </c>
      <c r="Q96" s="197">
        <v>2.0099999999999998</v>
      </c>
      <c r="R96" s="197">
        <v>10.41</v>
      </c>
      <c r="S96" s="197">
        <v>3.12</v>
      </c>
      <c r="T96" s="197">
        <v>0</v>
      </c>
      <c r="U96" s="197">
        <v>236.56</v>
      </c>
      <c r="V96" s="197">
        <v>5.09</v>
      </c>
      <c r="W96" s="197">
        <v>7.9</v>
      </c>
      <c r="X96" s="197">
        <v>36.22</v>
      </c>
      <c r="Y96" s="197">
        <v>0</v>
      </c>
      <c r="Z96">
        <v>0</v>
      </c>
      <c r="AA96" s="197">
        <v>8.1</v>
      </c>
      <c r="AB96" s="197">
        <v>0</v>
      </c>
      <c r="AC96" s="197">
        <v>0</v>
      </c>
      <c r="AD96" s="197">
        <v>0</v>
      </c>
      <c r="AE96" s="197">
        <v>25.3</v>
      </c>
      <c r="AF96" s="197">
        <v>0</v>
      </c>
      <c r="AG96" s="197">
        <v>0</v>
      </c>
      <c r="AH96" s="197">
        <v>0</v>
      </c>
      <c r="AI96" s="197">
        <v>48.59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64.319999999999993</v>
      </c>
      <c r="AQ96" s="197">
        <v>18.8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100.53</v>
      </c>
      <c r="L97" s="197">
        <v>20.11</v>
      </c>
      <c r="M97" s="197">
        <v>0</v>
      </c>
      <c r="N97" s="197">
        <v>14.23</v>
      </c>
      <c r="O97" s="197">
        <v>48.7</v>
      </c>
      <c r="P97" s="197">
        <v>49.4</v>
      </c>
      <c r="Q97" s="197">
        <v>2.0099999999999998</v>
      </c>
      <c r="R97" s="197">
        <v>10.41</v>
      </c>
      <c r="S97" s="197">
        <v>3.12</v>
      </c>
      <c r="T97" s="197">
        <v>0</v>
      </c>
      <c r="U97" s="197">
        <v>236.56</v>
      </c>
      <c r="V97" s="197">
        <v>5.09</v>
      </c>
      <c r="W97" s="197">
        <v>7.9</v>
      </c>
      <c r="X97" s="197">
        <v>36.22</v>
      </c>
      <c r="Y97" s="197">
        <v>0</v>
      </c>
      <c r="Z97">
        <v>0</v>
      </c>
      <c r="AA97" s="197">
        <v>8.1</v>
      </c>
      <c r="AB97" s="197">
        <v>0</v>
      </c>
      <c r="AC97" s="197">
        <v>0</v>
      </c>
      <c r="AD97" s="197">
        <v>0</v>
      </c>
      <c r="AE97" s="197">
        <v>25.3</v>
      </c>
      <c r="AF97" s="197">
        <v>0</v>
      </c>
      <c r="AG97" s="197">
        <v>0</v>
      </c>
      <c r="AH97" s="197">
        <v>0</v>
      </c>
      <c r="AI97" s="197">
        <v>48.59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64.319999999999993</v>
      </c>
      <c r="AQ97" s="197">
        <v>18.8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100.53</v>
      </c>
      <c r="L98" s="197">
        <v>20.11</v>
      </c>
      <c r="M98" s="197">
        <v>0</v>
      </c>
      <c r="N98" s="197">
        <v>14.23</v>
      </c>
      <c r="O98" s="197">
        <v>48.7</v>
      </c>
      <c r="P98" s="197">
        <v>49.4</v>
      </c>
      <c r="Q98" s="197">
        <v>2.0099999999999998</v>
      </c>
      <c r="R98" s="197">
        <v>10.41</v>
      </c>
      <c r="S98" s="197">
        <v>3.12</v>
      </c>
      <c r="T98" s="197">
        <v>0</v>
      </c>
      <c r="U98" s="197">
        <v>236.56</v>
      </c>
      <c r="V98" s="197">
        <v>5.09</v>
      </c>
      <c r="W98" s="197">
        <v>7.9</v>
      </c>
      <c r="X98" s="197">
        <v>36.22</v>
      </c>
      <c r="Y98" s="197">
        <v>0</v>
      </c>
      <c r="Z98">
        <v>0</v>
      </c>
      <c r="AA98" s="197">
        <v>8.1</v>
      </c>
      <c r="AB98" s="197">
        <v>0</v>
      </c>
      <c r="AC98" s="197">
        <v>0</v>
      </c>
      <c r="AD98" s="197">
        <v>0</v>
      </c>
      <c r="AE98" s="197">
        <v>25.3</v>
      </c>
      <c r="AF98" s="197">
        <v>0</v>
      </c>
      <c r="AG98" s="197">
        <v>0</v>
      </c>
      <c r="AH98" s="197">
        <v>0</v>
      </c>
      <c r="AI98" s="197">
        <v>48.59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64.319999999999993</v>
      </c>
      <c r="AQ98" s="197">
        <v>18.8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2.5013700000000019</v>
      </c>
      <c r="L99">
        <f t="shared" si="0"/>
        <v>0.62701750000000023</v>
      </c>
      <c r="M99">
        <f t="shared" si="0"/>
        <v>0</v>
      </c>
      <c r="N99">
        <f t="shared" si="0"/>
        <v>0.34152000000000032</v>
      </c>
      <c r="O99">
        <f t="shared" si="0"/>
        <v>1.1687999999999978</v>
      </c>
      <c r="P99">
        <f t="shared" si="0"/>
        <v>1.1856000000000002</v>
      </c>
      <c r="Q99">
        <f t="shared" si="0"/>
        <v>6.9105E-2</v>
      </c>
      <c r="R99">
        <f t="shared" si="0"/>
        <v>0.20240999999999973</v>
      </c>
      <c r="S99">
        <f t="shared" si="0"/>
        <v>9.3684999999999991E-2</v>
      </c>
      <c r="T99">
        <f t="shared" si="0"/>
        <v>0</v>
      </c>
      <c r="U99">
        <f t="shared" si="0"/>
        <v>5.6417325000000114</v>
      </c>
      <c r="V99">
        <f t="shared" si="0"/>
        <v>8.1439999999999957E-2</v>
      </c>
      <c r="W99">
        <f t="shared" si="0"/>
        <v>0.16039499999999987</v>
      </c>
      <c r="X99">
        <f t="shared" si="0"/>
        <v>0.86930749999999835</v>
      </c>
      <c r="Y99">
        <f t="shared" si="0"/>
        <v>0</v>
      </c>
      <c r="Z99">
        <f t="shared" si="0"/>
        <v>0</v>
      </c>
      <c r="AA99">
        <f t="shared" si="0"/>
        <v>0.19240000000000002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0.59244500000000011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1.1291550000000012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1.5436799999999984</v>
      </c>
      <c r="AQ99">
        <f t="shared" si="0"/>
        <v>0.45119999999999932</v>
      </c>
      <c r="AR99">
        <f t="shared" si="0"/>
        <v>7.5849999999999997E-3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395.52</v>
      </c>
      <c r="M3" s="197">
        <v>27.29</v>
      </c>
      <c r="N3" s="197">
        <v>17.18</v>
      </c>
      <c r="O3" s="197">
        <v>0</v>
      </c>
      <c r="P3" s="197">
        <v>30.58</v>
      </c>
      <c r="Q3" s="197">
        <v>5.92</v>
      </c>
      <c r="R3" s="197">
        <v>12.57</v>
      </c>
      <c r="S3" s="197">
        <v>7.83</v>
      </c>
      <c r="T3" s="197">
        <v>0</v>
      </c>
      <c r="U3" s="197">
        <v>48.73</v>
      </c>
      <c r="V3" s="197">
        <v>5.8</v>
      </c>
      <c r="W3" s="197">
        <v>9.4499999999999993</v>
      </c>
      <c r="X3" s="197">
        <v>43.5</v>
      </c>
      <c r="Y3" s="197">
        <v>0</v>
      </c>
      <c r="Z3">
        <v>0</v>
      </c>
      <c r="AA3" s="197">
        <v>10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70.7</v>
      </c>
      <c r="AQ3" s="197">
        <v>22.7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395.52</v>
      </c>
      <c r="M4" s="197">
        <v>27.29</v>
      </c>
      <c r="N4" s="197">
        <v>17.18</v>
      </c>
      <c r="O4" s="197">
        <v>0</v>
      </c>
      <c r="P4" s="197">
        <v>30.58</v>
      </c>
      <c r="Q4" s="197">
        <v>5.92</v>
      </c>
      <c r="R4" s="197">
        <v>12.57</v>
      </c>
      <c r="S4" s="197">
        <v>7.83</v>
      </c>
      <c r="T4" s="197">
        <v>0</v>
      </c>
      <c r="U4" s="197">
        <v>48.73</v>
      </c>
      <c r="V4" s="197">
        <v>5.8</v>
      </c>
      <c r="W4" s="197">
        <v>9.5399999999999991</v>
      </c>
      <c r="X4" s="197">
        <v>43.5</v>
      </c>
      <c r="Y4" s="197">
        <v>0</v>
      </c>
      <c r="Z4">
        <v>0</v>
      </c>
      <c r="AA4" s="197">
        <v>10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70.7</v>
      </c>
      <c r="AQ4" s="197">
        <v>22.7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395.52</v>
      </c>
      <c r="M5" s="197">
        <v>27.29</v>
      </c>
      <c r="N5" s="197">
        <v>17.18</v>
      </c>
      <c r="O5" s="197">
        <v>0</v>
      </c>
      <c r="P5" s="197">
        <v>30.58</v>
      </c>
      <c r="Q5" s="197">
        <v>5.92</v>
      </c>
      <c r="R5" s="197">
        <v>12.57</v>
      </c>
      <c r="S5" s="197">
        <v>7.83</v>
      </c>
      <c r="T5" s="197">
        <v>0</v>
      </c>
      <c r="U5" s="197">
        <v>48.73</v>
      </c>
      <c r="V5" s="197">
        <v>5.8</v>
      </c>
      <c r="W5" s="197">
        <v>9.5399999999999991</v>
      </c>
      <c r="X5" s="197">
        <v>43.5</v>
      </c>
      <c r="Y5" s="197">
        <v>0</v>
      </c>
      <c r="Z5">
        <v>0</v>
      </c>
      <c r="AA5" s="197">
        <v>10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70.7</v>
      </c>
      <c r="AQ5" s="197">
        <v>22.7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395.52</v>
      </c>
      <c r="M6" s="197">
        <v>27.29</v>
      </c>
      <c r="N6" s="197">
        <v>17.18</v>
      </c>
      <c r="O6" s="197">
        <v>0</v>
      </c>
      <c r="P6" s="197">
        <v>30.58</v>
      </c>
      <c r="Q6" s="197">
        <v>5.92</v>
      </c>
      <c r="R6" s="197">
        <v>12.57</v>
      </c>
      <c r="S6" s="197">
        <v>7.83</v>
      </c>
      <c r="T6" s="197">
        <v>0</v>
      </c>
      <c r="U6" s="197">
        <v>48.73</v>
      </c>
      <c r="V6" s="197">
        <v>5.8</v>
      </c>
      <c r="W6" s="197">
        <v>9.5399999999999991</v>
      </c>
      <c r="X6" s="197">
        <v>43.5</v>
      </c>
      <c r="Y6" s="197">
        <v>0</v>
      </c>
      <c r="Z6">
        <v>0</v>
      </c>
      <c r="AA6" s="197">
        <v>10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70.7</v>
      </c>
      <c r="AQ6" s="197">
        <v>22.7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395.52</v>
      </c>
      <c r="M7" s="197">
        <v>27.29</v>
      </c>
      <c r="N7" s="197">
        <v>17.18</v>
      </c>
      <c r="O7" s="197">
        <v>0</v>
      </c>
      <c r="P7" s="197">
        <v>30.58</v>
      </c>
      <c r="Q7" s="197">
        <v>5.92</v>
      </c>
      <c r="R7" s="197">
        <v>12.57</v>
      </c>
      <c r="S7" s="197">
        <v>7.83</v>
      </c>
      <c r="T7" s="197">
        <v>0</v>
      </c>
      <c r="U7" s="197">
        <v>48.73</v>
      </c>
      <c r="V7" s="197">
        <v>5.8</v>
      </c>
      <c r="W7" s="197">
        <v>9.5399999999999991</v>
      </c>
      <c r="X7" s="197">
        <v>43.5</v>
      </c>
      <c r="Y7" s="197">
        <v>0</v>
      </c>
      <c r="Z7">
        <v>0</v>
      </c>
      <c r="AA7" s="197">
        <v>10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70.7</v>
      </c>
      <c r="AQ7" s="197">
        <v>22.7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395.52</v>
      </c>
      <c r="M8" s="197">
        <v>27.29</v>
      </c>
      <c r="N8" s="197">
        <v>17.18</v>
      </c>
      <c r="O8" s="197">
        <v>0</v>
      </c>
      <c r="P8" s="197">
        <v>30.58</v>
      </c>
      <c r="Q8" s="197">
        <v>5.92</v>
      </c>
      <c r="R8" s="197">
        <v>12.57</v>
      </c>
      <c r="S8" s="197">
        <v>7.83</v>
      </c>
      <c r="T8" s="197">
        <v>0</v>
      </c>
      <c r="U8" s="197">
        <v>48.73</v>
      </c>
      <c r="V8" s="197">
        <v>5.8</v>
      </c>
      <c r="W8" s="197">
        <v>9.5399999999999991</v>
      </c>
      <c r="X8" s="197">
        <v>43.5</v>
      </c>
      <c r="Y8" s="197">
        <v>0</v>
      </c>
      <c r="Z8">
        <v>0</v>
      </c>
      <c r="AA8" s="197">
        <v>10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70.7</v>
      </c>
      <c r="AQ8" s="197">
        <v>22.7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395.52</v>
      </c>
      <c r="M9" s="197">
        <v>27.29</v>
      </c>
      <c r="N9" s="197">
        <v>17.18</v>
      </c>
      <c r="O9" s="197">
        <v>0</v>
      </c>
      <c r="P9" s="197">
        <v>30.58</v>
      </c>
      <c r="Q9" s="197">
        <v>5.92</v>
      </c>
      <c r="R9" s="197">
        <v>12.57</v>
      </c>
      <c r="S9" s="197">
        <v>7.83</v>
      </c>
      <c r="T9" s="197">
        <v>0</v>
      </c>
      <c r="U9" s="197">
        <v>48.73</v>
      </c>
      <c r="V9" s="197">
        <v>5.8</v>
      </c>
      <c r="W9" s="197">
        <v>9.5399999999999991</v>
      </c>
      <c r="X9" s="197">
        <v>43.5</v>
      </c>
      <c r="Y9" s="197">
        <v>0</v>
      </c>
      <c r="Z9">
        <v>0</v>
      </c>
      <c r="AA9" s="197">
        <v>10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70.7</v>
      </c>
      <c r="AQ9" s="197">
        <v>22.7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395.52</v>
      </c>
      <c r="M10" s="197">
        <v>27.29</v>
      </c>
      <c r="N10" s="197">
        <v>17.18</v>
      </c>
      <c r="O10" s="197">
        <v>0</v>
      </c>
      <c r="P10" s="197">
        <v>30.58</v>
      </c>
      <c r="Q10" s="197">
        <v>5.92</v>
      </c>
      <c r="R10" s="197">
        <v>12.57</v>
      </c>
      <c r="S10" s="197">
        <v>7.83</v>
      </c>
      <c r="T10" s="197">
        <v>0</v>
      </c>
      <c r="U10" s="197">
        <v>48.73</v>
      </c>
      <c r="V10" s="197">
        <v>5.8</v>
      </c>
      <c r="W10" s="197">
        <v>9.5399999999999991</v>
      </c>
      <c r="X10" s="197">
        <v>43.5</v>
      </c>
      <c r="Y10" s="197">
        <v>0</v>
      </c>
      <c r="Z10">
        <v>0</v>
      </c>
      <c r="AA10" s="197">
        <v>10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70.7</v>
      </c>
      <c r="AQ10" s="197">
        <v>22.7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395.52</v>
      </c>
      <c r="M11" s="197">
        <v>27.29</v>
      </c>
      <c r="N11" s="197">
        <v>17.18</v>
      </c>
      <c r="O11" s="197">
        <v>0</v>
      </c>
      <c r="P11" s="197">
        <v>30.58</v>
      </c>
      <c r="Q11" s="197">
        <v>5.92</v>
      </c>
      <c r="R11" s="197">
        <v>12.57</v>
      </c>
      <c r="S11" s="197">
        <v>7.83</v>
      </c>
      <c r="T11" s="197">
        <v>0</v>
      </c>
      <c r="U11" s="197">
        <v>48.73</v>
      </c>
      <c r="V11" s="197">
        <v>5.8</v>
      </c>
      <c r="W11" s="197">
        <v>9.5399999999999991</v>
      </c>
      <c r="X11" s="197">
        <v>43.5</v>
      </c>
      <c r="Y11" s="197">
        <v>0</v>
      </c>
      <c r="Z11">
        <v>0</v>
      </c>
      <c r="AA11" s="197">
        <v>10.19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70.7</v>
      </c>
      <c r="AQ11" s="197">
        <v>22.7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395.52</v>
      </c>
      <c r="M12" s="197">
        <v>27.29</v>
      </c>
      <c r="N12" s="197">
        <v>17.18</v>
      </c>
      <c r="O12" s="197">
        <v>0</v>
      </c>
      <c r="P12" s="197">
        <v>30.58</v>
      </c>
      <c r="Q12" s="197">
        <v>5.92</v>
      </c>
      <c r="R12" s="197">
        <v>12.57</v>
      </c>
      <c r="S12" s="197">
        <v>7.83</v>
      </c>
      <c r="T12" s="197">
        <v>0</v>
      </c>
      <c r="U12" s="197">
        <v>48.73</v>
      </c>
      <c r="V12" s="197">
        <v>5.8</v>
      </c>
      <c r="W12" s="197">
        <v>9.5399999999999991</v>
      </c>
      <c r="X12" s="197">
        <v>43.5</v>
      </c>
      <c r="Y12" s="197">
        <v>0</v>
      </c>
      <c r="Z12">
        <v>0</v>
      </c>
      <c r="AA12" s="197">
        <v>10.19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70.7</v>
      </c>
      <c r="AQ12" s="197">
        <v>22.7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395.52</v>
      </c>
      <c r="M13" s="197">
        <v>27.29</v>
      </c>
      <c r="N13" s="197">
        <v>17.18</v>
      </c>
      <c r="O13" s="197">
        <v>0</v>
      </c>
      <c r="P13" s="197">
        <v>30.58</v>
      </c>
      <c r="Q13" s="197">
        <v>5.92</v>
      </c>
      <c r="R13" s="197">
        <v>12.57</v>
      </c>
      <c r="S13" s="197">
        <v>7.83</v>
      </c>
      <c r="T13" s="197">
        <v>0</v>
      </c>
      <c r="U13" s="197">
        <v>48.73</v>
      </c>
      <c r="V13" s="197">
        <v>6.15</v>
      </c>
      <c r="W13" s="197">
        <v>9.5399999999999991</v>
      </c>
      <c r="X13" s="197">
        <v>43.5</v>
      </c>
      <c r="Y13" s="197">
        <v>0</v>
      </c>
      <c r="Z13">
        <v>0</v>
      </c>
      <c r="AA13" s="197">
        <v>10.19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70.7</v>
      </c>
      <c r="AQ13" s="197">
        <v>22.7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395.52</v>
      </c>
      <c r="M14" s="197">
        <v>27.29</v>
      </c>
      <c r="N14" s="197">
        <v>17.18</v>
      </c>
      <c r="O14" s="197">
        <v>0</v>
      </c>
      <c r="P14" s="197">
        <v>30.58</v>
      </c>
      <c r="Q14" s="197">
        <v>5.92</v>
      </c>
      <c r="R14" s="197">
        <v>12.57</v>
      </c>
      <c r="S14" s="197">
        <v>7.83</v>
      </c>
      <c r="T14" s="197">
        <v>0</v>
      </c>
      <c r="U14" s="197">
        <v>48.73</v>
      </c>
      <c r="V14" s="197">
        <v>6.15</v>
      </c>
      <c r="W14" s="197">
        <v>9.5399999999999991</v>
      </c>
      <c r="X14" s="197">
        <v>43.5</v>
      </c>
      <c r="Y14" s="197">
        <v>0</v>
      </c>
      <c r="Z14">
        <v>0</v>
      </c>
      <c r="AA14" s="197">
        <v>10.19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70.7</v>
      </c>
      <c r="AQ14" s="197">
        <v>22.7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395.52</v>
      </c>
      <c r="M15" s="197">
        <v>27.29</v>
      </c>
      <c r="N15" s="197">
        <v>17.18</v>
      </c>
      <c r="O15" s="197">
        <v>0</v>
      </c>
      <c r="P15" s="197">
        <v>30.58</v>
      </c>
      <c r="Q15" s="197">
        <v>5.92</v>
      </c>
      <c r="R15" s="197">
        <v>12.57</v>
      </c>
      <c r="S15" s="197">
        <v>7.83</v>
      </c>
      <c r="T15" s="197">
        <v>0</v>
      </c>
      <c r="U15" s="197">
        <v>48.73</v>
      </c>
      <c r="V15" s="197">
        <v>6.15</v>
      </c>
      <c r="W15" s="197">
        <v>9.5399999999999991</v>
      </c>
      <c r="X15" s="197">
        <v>43.5</v>
      </c>
      <c r="Y15" s="197">
        <v>0</v>
      </c>
      <c r="Z15">
        <v>0</v>
      </c>
      <c r="AA15" s="197">
        <v>10.19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70.7</v>
      </c>
      <c r="AQ15" s="197">
        <v>22.7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395.52</v>
      </c>
      <c r="M16" s="197">
        <v>27.29</v>
      </c>
      <c r="N16" s="197">
        <v>17.18</v>
      </c>
      <c r="O16" s="197">
        <v>0</v>
      </c>
      <c r="P16" s="197">
        <v>30.58</v>
      </c>
      <c r="Q16" s="197">
        <v>5.92</v>
      </c>
      <c r="R16" s="197">
        <v>12.57</v>
      </c>
      <c r="S16" s="197">
        <v>7.83</v>
      </c>
      <c r="T16" s="197">
        <v>0</v>
      </c>
      <c r="U16" s="197">
        <v>48.73</v>
      </c>
      <c r="V16" s="197">
        <v>6.15</v>
      </c>
      <c r="W16" s="197">
        <v>9.5399999999999991</v>
      </c>
      <c r="X16" s="197">
        <v>43.5</v>
      </c>
      <c r="Y16" s="197">
        <v>0</v>
      </c>
      <c r="Z16">
        <v>0</v>
      </c>
      <c r="AA16" s="197">
        <v>10.19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70.7</v>
      </c>
      <c r="AQ16" s="197">
        <v>22.7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347.97</v>
      </c>
      <c r="M17" s="197">
        <v>27.29</v>
      </c>
      <c r="N17" s="197">
        <v>17.18</v>
      </c>
      <c r="O17" s="197">
        <v>0</v>
      </c>
      <c r="P17" s="197">
        <v>30.58</v>
      </c>
      <c r="Q17" s="197">
        <v>2.9</v>
      </c>
      <c r="R17" s="197">
        <v>12.57</v>
      </c>
      <c r="S17" s="197">
        <v>3.87</v>
      </c>
      <c r="T17" s="197">
        <v>0</v>
      </c>
      <c r="U17" s="197">
        <v>48.73</v>
      </c>
      <c r="V17" s="197">
        <v>6.15</v>
      </c>
      <c r="W17" s="197">
        <v>9.5399999999999991</v>
      </c>
      <c r="X17" s="197">
        <v>43.5</v>
      </c>
      <c r="Y17" s="197">
        <v>0</v>
      </c>
      <c r="Z17">
        <v>0</v>
      </c>
      <c r="AA17" s="197">
        <v>10.19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70.7</v>
      </c>
      <c r="AQ17" s="197">
        <v>22.7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328.64</v>
      </c>
      <c r="M18" s="197">
        <v>27.29</v>
      </c>
      <c r="N18" s="197">
        <v>17.18</v>
      </c>
      <c r="O18" s="197">
        <v>0</v>
      </c>
      <c r="P18" s="197">
        <v>30.58</v>
      </c>
      <c r="Q18" s="197">
        <v>2.9</v>
      </c>
      <c r="R18" s="197">
        <v>12.57</v>
      </c>
      <c r="S18" s="197">
        <v>3.87</v>
      </c>
      <c r="T18" s="197">
        <v>0</v>
      </c>
      <c r="U18" s="197">
        <v>48.73</v>
      </c>
      <c r="V18" s="197">
        <v>6.15</v>
      </c>
      <c r="W18" s="197">
        <v>9.5399999999999991</v>
      </c>
      <c r="X18" s="197">
        <v>43.5</v>
      </c>
      <c r="Y18" s="197">
        <v>0</v>
      </c>
      <c r="Z18">
        <v>0</v>
      </c>
      <c r="AA18" s="197">
        <v>10.19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70.7</v>
      </c>
      <c r="AQ18" s="197">
        <v>22.7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328.64</v>
      </c>
      <c r="M19" s="197">
        <v>27.29</v>
      </c>
      <c r="N19" s="197">
        <v>17.18</v>
      </c>
      <c r="O19" s="197">
        <v>0</v>
      </c>
      <c r="P19" s="197">
        <v>30.58</v>
      </c>
      <c r="Q19" s="197">
        <v>2.9</v>
      </c>
      <c r="R19" s="197">
        <v>12.57</v>
      </c>
      <c r="S19" s="197">
        <v>3.87</v>
      </c>
      <c r="T19" s="197">
        <v>0</v>
      </c>
      <c r="U19" s="197">
        <v>48.73</v>
      </c>
      <c r="V19" s="197">
        <v>6.15</v>
      </c>
      <c r="W19" s="197">
        <v>9.5399999999999991</v>
      </c>
      <c r="X19" s="197">
        <v>43.5</v>
      </c>
      <c r="Y19" s="197">
        <v>0</v>
      </c>
      <c r="Z19">
        <v>0</v>
      </c>
      <c r="AA19" s="197">
        <v>10.19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70.7</v>
      </c>
      <c r="AQ19" s="197">
        <v>22.7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328.64</v>
      </c>
      <c r="M20" s="197">
        <v>27.29</v>
      </c>
      <c r="N20" s="197">
        <v>17.18</v>
      </c>
      <c r="O20" s="197">
        <v>0</v>
      </c>
      <c r="P20" s="197">
        <v>30.58</v>
      </c>
      <c r="Q20" s="197">
        <v>2.92</v>
      </c>
      <c r="R20" s="197">
        <v>12.57</v>
      </c>
      <c r="S20" s="197">
        <v>3.87</v>
      </c>
      <c r="T20" s="197">
        <v>0</v>
      </c>
      <c r="U20" s="197">
        <v>48.73</v>
      </c>
      <c r="V20" s="197">
        <v>6.15</v>
      </c>
      <c r="W20" s="197">
        <v>9.5399999999999991</v>
      </c>
      <c r="X20" s="197">
        <v>43.5</v>
      </c>
      <c r="Y20" s="197">
        <v>0</v>
      </c>
      <c r="Z20">
        <v>0</v>
      </c>
      <c r="AA20" s="197">
        <v>10.57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70.7</v>
      </c>
      <c r="AQ20" s="197">
        <v>22.7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307.37</v>
      </c>
      <c r="M21" s="197">
        <v>27.29</v>
      </c>
      <c r="N21" s="197">
        <v>17.18</v>
      </c>
      <c r="O21" s="197">
        <v>0</v>
      </c>
      <c r="P21" s="197">
        <v>30.58</v>
      </c>
      <c r="Q21" s="197">
        <v>2.9</v>
      </c>
      <c r="R21" s="197">
        <v>12.57</v>
      </c>
      <c r="S21" s="197">
        <v>3.87</v>
      </c>
      <c r="T21" s="197">
        <v>0</v>
      </c>
      <c r="U21" s="197">
        <v>48.73</v>
      </c>
      <c r="V21" s="197">
        <v>6.15</v>
      </c>
      <c r="W21" s="197">
        <v>9.5399999999999991</v>
      </c>
      <c r="X21" s="197">
        <v>43.5</v>
      </c>
      <c r="Y21" s="197">
        <v>0</v>
      </c>
      <c r="Z21">
        <v>0</v>
      </c>
      <c r="AA21" s="197">
        <v>10.57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70.7</v>
      </c>
      <c r="AQ21" s="197">
        <v>22.7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328.64</v>
      </c>
      <c r="M22" s="197">
        <v>27.29</v>
      </c>
      <c r="N22" s="197">
        <v>17.18</v>
      </c>
      <c r="O22" s="197">
        <v>0</v>
      </c>
      <c r="P22" s="197">
        <v>30.58</v>
      </c>
      <c r="Q22" s="197">
        <v>2.9</v>
      </c>
      <c r="R22" s="197">
        <v>12.57</v>
      </c>
      <c r="S22" s="197">
        <v>3.87</v>
      </c>
      <c r="T22" s="197">
        <v>0</v>
      </c>
      <c r="U22" s="197">
        <v>48.73</v>
      </c>
      <c r="V22" s="197">
        <v>6.15</v>
      </c>
      <c r="W22" s="197">
        <v>9.5399999999999991</v>
      </c>
      <c r="X22" s="197">
        <v>43.5</v>
      </c>
      <c r="Y22" s="197">
        <v>0</v>
      </c>
      <c r="Z22">
        <v>0</v>
      </c>
      <c r="AA22" s="197">
        <v>10.57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70.7</v>
      </c>
      <c r="AQ22" s="197">
        <v>22.7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307.37</v>
      </c>
      <c r="M23" s="197">
        <v>27.29</v>
      </c>
      <c r="N23" s="197">
        <v>17.18</v>
      </c>
      <c r="O23" s="197">
        <v>0</v>
      </c>
      <c r="P23" s="197">
        <v>30.58</v>
      </c>
      <c r="Q23" s="197">
        <v>2.9</v>
      </c>
      <c r="R23" s="197">
        <v>12.58</v>
      </c>
      <c r="S23" s="197">
        <v>3.87</v>
      </c>
      <c r="T23" s="197">
        <v>0</v>
      </c>
      <c r="U23" s="197">
        <v>48.73</v>
      </c>
      <c r="V23" s="197">
        <v>6.15</v>
      </c>
      <c r="W23" s="197">
        <v>9.5399999999999991</v>
      </c>
      <c r="X23" s="197">
        <v>43.5</v>
      </c>
      <c r="Y23" s="197">
        <v>0</v>
      </c>
      <c r="Z23">
        <v>0</v>
      </c>
      <c r="AA23" s="197">
        <v>10.57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70.7</v>
      </c>
      <c r="AQ23" s="197">
        <v>22.7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9.2200000000000006</v>
      </c>
      <c r="L24" s="197">
        <v>328.64</v>
      </c>
      <c r="M24" s="197">
        <v>27.29</v>
      </c>
      <c r="N24" s="197">
        <v>17.18</v>
      </c>
      <c r="O24" s="197">
        <v>0</v>
      </c>
      <c r="P24" s="197">
        <v>30.58</v>
      </c>
      <c r="Q24" s="197">
        <v>2.9</v>
      </c>
      <c r="R24" s="197">
        <v>12.58</v>
      </c>
      <c r="S24" s="197">
        <v>3.87</v>
      </c>
      <c r="T24" s="197">
        <v>0</v>
      </c>
      <c r="U24" s="197">
        <v>48.73</v>
      </c>
      <c r="V24" s="197">
        <v>6.15</v>
      </c>
      <c r="W24" s="197">
        <v>9.5399999999999991</v>
      </c>
      <c r="X24" s="197">
        <v>43.5</v>
      </c>
      <c r="Y24" s="197">
        <v>0</v>
      </c>
      <c r="Z24">
        <v>0</v>
      </c>
      <c r="AA24" s="197">
        <v>10.57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50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70.7</v>
      </c>
      <c r="AQ24" s="197">
        <v>22.7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347.97</v>
      </c>
      <c r="M25" s="197">
        <v>27.29</v>
      </c>
      <c r="N25" s="197">
        <v>17.18</v>
      </c>
      <c r="O25" s="197">
        <v>0</v>
      </c>
      <c r="P25" s="197">
        <v>30.58</v>
      </c>
      <c r="Q25" s="197">
        <v>2.9</v>
      </c>
      <c r="R25" s="197">
        <v>12.58</v>
      </c>
      <c r="S25" s="197">
        <v>3.87</v>
      </c>
      <c r="T25" s="197">
        <v>0</v>
      </c>
      <c r="U25" s="197">
        <v>48.73</v>
      </c>
      <c r="V25" s="197">
        <v>6.15</v>
      </c>
      <c r="W25" s="197">
        <v>9.5399999999999991</v>
      </c>
      <c r="X25" s="197">
        <v>43.5</v>
      </c>
      <c r="Y25" s="197">
        <v>0</v>
      </c>
      <c r="Z25">
        <v>0</v>
      </c>
      <c r="AA25" s="197">
        <v>10.57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50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70.7</v>
      </c>
      <c r="AQ25" s="197">
        <v>22.7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328.64</v>
      </c>
      <c r="M26" s="197">
        <v>27.29</v>
      </c>
      <c r="N26" s="197">
        <v>17.18</v>
      </c>
      <c r="O26" s="197">
        <v>0</v>
      </c>
      <c r="P26" s="197">
        <v>30.58</v>
      </c>
      <c r="Q26" s="197">
        <v>2.9</v>
      </c>
      <c r="R26" s="197">
        <v>12.58</v>
      </c>
      <c r="S26" s="197">
        <v>3.87</v>
      </c>
      <c r="T26" s="197">
        <v>0</v>
      </c>
      <c r="U26" s="197">
        <v>48.73</v>
      </c>
      <c r="V26" s="197">
        <v>6.15</v>
      </c>
      <c r="W26" s="197">
        <v>9.5399999999999991</v>
      </c>
      <c r="X26" s="197">
        <v>43.5</v>
      </c>
      <c r="Y26" s="197">
        <v>0</v>
      </c>
      <c r="Z26">
        <v>0</v>
      </c>
      <c r="AA26" s="197">
        <v>10.57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50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70.7</v>
      </c>
      <c r="AQ26" s="197">
        <v>22.7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328.64</v>
      </c>
      <c r="M27" s="197">
        <v>27.29</v>
      </c>
      <c r="N27" s="197">
        <v>17.18</v>
      </c>
      <c r="O27" s="197">
        <v>0</v>
      </c>
      <c r="P27" s="197">
        <v>30.58</v>
      </c>
      <c r="Q27" s="197">
        <v>2.9</v>
      </c>
      <c r="R27" s="197">
        <v>12.58</v>
      </c>
      <c r="S27" s="197">
        <v>3.87</v>
      </c>
      <c r="T27" s="197">
        <v>0</v>
      </c>
      <c r="U27" s="197">
        <v>48.73</v>
      </c>
      <c r="V27" s="197">
        <v>6.15</v>
      </c>
      <c r="W27" s="197">
        <v>9.5399999999999991</v>
      </c>
      <c r="X27" s="197">
        <v>43.5</v>
      </c>
      <c r="Y27" s="197">
        <v>0</v>
      </c>
      <c r="Z27">
        <v>0</v>
      </c>
      <c r="AA27" s="197">
        <v>10.57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50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70.7</v>
      </c>
      <c r="AQ27" s="197">
        <v>22.7</v>
      </c>
      <c r="AR27" s="197">
        <v>0.25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307.37</v>
      </c>
      <c r="M28" s="197">
        <v>27.29</v>
      </c>
      <c r="N28" s="197">
        <v>17.18</v>
      </c>
      <c r="O28" s="197">
        <v>0</v>
      </c>
      <c r="P28" s="197">
        <v>30.58</v>
      </c>
      <c r="Q28" s="197">
        <v>0</v>
      </c>
      <c r="R28" s="197">
        <v>0</v>
      </c>
      <c r="S28" s="197">
        <v>1.51</v>
      </c>
      <c r="T28" s="197">
        <v>0</v>
      </c>
      <c r="U28" s="197">
        <v>48.73</v>
      </c>
      <c r="V28" s="197">
        <v>6.15</v>
      </c>
      <c r="W28" s="197">
        <v>9.5399999999999991</v>
      </c>
      <c r="X28" s="197">
        <v>43.5</v>
      </c>
      <c r="Y28" s="197">
        <v>0</v>
      </c>
      <c r="Z28">
        <v>0</v>
      </c>
      <c r="AA28" s="197">
        <v>10.57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50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70.7</v>
      </c>
      <c r="AQ28" s="197">
        <v>22.7</v>
      </c>
      <c r="AR28" s="197">
        <v>0.52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311.23</v>
      </c>
      <c r="M29" s="197">
        <v>27.29</v>
      </c>
      <c r="N29" s="197">
        <v>17.18</v>
      </c>
      <c r="O29" s="197">
        <v>0</v>
      </c>
      <c r="P29" s="197">
        <v>30.58</v>
      </c>
      <c r="Q29" s="197">
        <v>0</v>
      </c>
      <c r="R29" s="197">
        <v>0</v>
      </c>
      <c r="S29" s="197">
        <v>0</v>
      </c>
      <c r="T29" s="197">
        <v>0</v>
      </c>
      <c r="U29" s="197">
        <v>48.73</v>
      </c>
      <c r="V29" s="197">
        <v>6.15</v>
      </c>
      <c r="W29" s="197">
        <v>9.5399999999999991</v>
      </c>
      <c r="X29" s="197">
        <v>43.5</v>
      </c>
      <c r="Y29" s="197">
        <v>0</v>
      </c>
      <c r="Z29">
        <v>0</v>
      </c>
      <c r="AA29" s="197">
        <v>10.57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50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70.7</v>
      </c>
      <c r="AQ29" s="197">
        <v>22.7</v>
      </c>
      <c r="AR29" s="197">
        <v>1.33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311.23</v>
      </c>
      <c r="M30" s="197">
        <v>27.29</v>
      </c>
      <c r="N30" s="197">
        <v>17.18</v>
      </c>
      <c r="O30" s="197">
        <v>0</v>
      </c>
      <c r="P30" s="197">
        <v>30.58</v>
      </c>
      <c r="Q30" s="197">
        <v>0</v>
      </c>
      <c r="R30" s="197">
        <v>0</v>
      </c>
      <c r="S30" s="197">
        <v>0</v>
      </c>
      <c r="T30" s="197">
        <v>0</v>
      </c>
      <c r="U30" s="197">
        <v>48.73</v>
      </c>
      <c r="V30" s="197">
        <v>6.15</v>
      </c>
      <c r="W30" s="197">
        <v>9.5399999999999991</v>
      </c>
      <c r="X30" s="197">
        <v>43.5</v>
      </c>
      <c r="Y30" s="197">
        <v>0</v>
      </c>
      <c r="Z30">
        <v>0</v>
      </c>
      <c r="AA30" s="197">
        <v>10.57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50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70.7</v>
      </c>
      <c r="AQ30" s="197">
        <v>22.7</v>
      </c>
      <c r="AR30" s="197">
        <v>2.48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314.82</v>
      </c>
      <c r="M31" s="197">
        <v>27.29</v>
      </c>
      <c r="N31" s="197">
        <v>17.18</v>
      </c>
      <c r="O31" s="197">
        <v>0</v>
      </c>
      <c r="P31" s="197">
        <v>30.58</v>
      </c>
      <c r="Q31" s="197">
        <v>0.66</v>
      </c>
      <c r="R31" s="197">
        <v>0</v>
      </c>
      <c r="S31" s="197">
        <v>0</v>
      </c>
      <c r="T31" s="197">
        <v>0</v>
      </c>
      <c r="U31" s="197">
        <v>48.73</v>
      </c>
      <c r="V31" s="197">
        <v>6.15</v>
      </c>
      <c r="W31" s="197">
        <v>9.5399999999999991</v>
      </c>
      <c r="X31" s="197">
        <v>43.75</v>
      </c>
      <c r="Y31" s="197">
        <v>0</v>
      </c>
      <c r="Z31">
        <v>0</v>
      </c>
      <c r="AA31" s="197">
        <v>10.57</v>
      </c>
      <c r="AB31" s="197">
        <v>0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50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70.7</v>
      </c>
      <c r="AQ31" s="197">
        <v>22.7</v>
      </c>
      <c r="AR31" s="197">
        <v>4.07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314.82</v>
      </c>
      <c r="M32" s="197">
        <v>27.29</v>
      </c>
      <c r="N32" s="197">
        <v>17.18</v>
      </c>
      <c r="O32" s="197">
        <v>0</v>
      </c>
      <c r="P32" s="197">
        <v>30.58</v>
      </c>
      <c r="Q32" s="197">
        <v>0.66</v>
      </c>
      <c r="R32" s="197">
        <v>0</v>
      </c>
      <c r="S32" s="197">
        <v>0</v>
      </c>
      <c r="T32" s="197">
        <v>0</v>
      </c>
      <c r="U32" s="197">
        <v>48.73</v>
      </c>
      <c r="V32" s="197">
        <v>6.15</v>
      </c>
      <c r="W32" s="197">
        <v>9.5399999999999991</v>
      </c>
      <c r="X32" s="197">
        <v>43.75</v>
      </c>
      <c r="Y32" s="197">
        <v>0</v>
      </c>
      <c r="Z32">
        <v>0</v>
      </c>
      <c r="AA32" s="197">
        <v>10.19</v>
      </c>
      <c r="AB32" s="197">
        <v>0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50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70.7</v>
      </c>
      <c r="AQ32" s="197">
        <v>22.7</v>
      </c>
      <c r="AR32" s="197">
        <v>5.4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314.82</v>
      </c>
      <c r="M33" s="197">
        <v>27.29</v>
      </c>
      <c r="N33" s="197">
        <v>17.18</v>
      </c>
      <c r="O33" s="197">
        <v>0</v>
      </c>
      <c r="P33" s="197">
        <v>30.58</v>
      </c>
      <c r="Q33" s="197">
        <v>0.69</v>
      </c>
      <c r="R33" s="197">
        <v>0</v>
      </c>
      <c r="S33" s="197">
        <v>0</v>
      </c>
      <c r="T33" s="197">
        <v>0</v>
      </c>
      <c r="U33" s="197">
        <v>48.73</v>
      </c>
      <c r="V33" s="197">
        <v>6.15</v>
      </c>
      <c r="W33" s="197">
        <v>9.5399999999999991</v>
      </c>
      <c r="X33" s="197">
        <v>43.75</v>
      </c>
      <c r="Y33" s="197">
        <v>0</v>
      </c>
      <c r="Z33">
        <v>0</v>
      </c>
      <c r="AA33" s="197">
        <v>10.19</v>
      </c>
      <c r="AB33" s="197">
        <v>0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50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70.7</v>
      </c>
      <c r="AQ33" s="197">
        <v>22.7</v>
      </c>
      <c r="AR33" s="197">
        <v>5.4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317.39</v>
      </c>
      <c r="M34" s="197">
        <v>27.29</v>
      </c>
      <c r="N34" s="197">
        <v>17.18</v>
      </c>
      <c r="O34" s="197">
        <v>0</v>
      </c>
      <c r="P34" s="197">
        <v>30.58</v>
      </c>
      <c r="Q34" s="197">
        <v>0.78</v>
      </c>
      <c r="R34" s="197">
        <v>0</v>
      </c>
      <c r="S34" s="197">
        <v>0</v>
      </c>
      <c r="T34" s="197">
        <v>0</v>
      </c>
      <c r="U34" s="197">
        <v>48.73</v>
      </c>
      <c r="V34" s="197">
        <v>6.15</v>
      </c>
      <c r="W34" s="197">
        <v>9.5399999999999991</v>
      </c>
      <c r="X34" s="197">
        <v>43.75</v>
      </c>
      <c r="Y34" s="197">
        <v>0</v>
      </c>
      <c r="Z34">
        <v>0</v>
      </c>
      <c r="AA34" s="197">
        <v>10.19</v>
      </c>
      <c r="AB34" s="197">
        <v>0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50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70.7</v>
      </c>
      <c r="AQ34" s="197">
        <v>22.7</v>
      </c>
      <c r="AR34" s="197">
        <v>5.9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318</v>
      </c>
      <c r="M35" s="197">
        <v>27.29</v>
      </c>
      <c r="N35" s="197">
        <v>17.18</v>
      </c>
      <c r="O35" s="197">
        <v>0</v>
      </c>
      <c r="P35" s="197">
        <v>30.58</v>
      </c>
      <c r="Q35" s="197">
        <v>3.51</v>
      </c>
      <c r="R35" s="197">
        <v>0</v>
      </c>
      <c r="S35" s="197">
        <v>3.83</v>
      </c>
      <c r="T35" s="197">
        <v>0</v>
      </c>
      <c r="U35" s="197">
        <v>48.73</v>
      </c>
      <c r="V35" s="197">
        <v>0</v>
      </c>
      <c r="W35" s="197">
        <v>4.63</v>
      </c>
      <c r="X35" s="197">
        <v>14.54</v>
      </c>
      <c r="Y35" s="197">
        <v>0</v>
      </c>
      <c r="Z35">
        <v>0</v>
      </c>
      <c r="AA35" s="197">
        <v>10.19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57.28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70.7</v>
      </c>
      <c r="AQ35" s="197">
        <v>22.7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318</v>
      </c>
      <c r="M36" s="197">
        <v>27.29</v>
      </c>
      <c r="N36" s="197">
        <v>17.18</v>
      </c>
      <c r="O36" s="197">
        <v>0</v>
      </c>
      <c r="P36" s="197">
        <v>30.58</v>
      </c>
      <c r="Q36" s="197">
        <v>3.51</v>
      </c>
      <c r="R36" s="197">
        <v>0</v>
      </c>
      <c r="S36" s="197">
        <v>3.83</v>
      </c>
      <c r="T36" s="197">
        <v>0</v>
      </c>
      <c r="U36" s="197">
        <v>48.73</v>
      </c>
      <c r="V36" s="197">
        <v>0</v>
      </c>
      <c r="W36" s="197">
        <v>1.93</v>
      </c>
      <c r="X36" s="197">
        <v>14.5</v>
      </c>
      <c r="Y36" s="197">
        <v>0</v>
      </c>
      <c r="Z36">
        <v>0</v>
      </c>
      <c r="AA36" s="197">
        <v>10.19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57.28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70.7</v>
      </c>
      <c r="AQ36" s="197">
        <v>22.7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318</v>
      </c>
      <c r="M37" s="197">
        <v>27.29</v>
      </c>
      <c r="N37" s="197">
        <v>17.18</v>
      </c>
      <c r="O37" s="197">
        <v>0</v>
      </c>
      <c r="P37" s="197">
        <v>30.58</v>
      </c>
      <c r="Q37" s="197">
        <v>3.51</v>
      </c>
      <c r="R37" s="197">
        <v>0</v>
      </c>
      <c r="S37" s="197">
        <v>3.83</v>
      </c>
      <c r="T37" s="197">
        <v>0</v>
      </c>
      <c r="U37" s="197">
        <v>48.73</v>
      </c>
      <c r="V37" s="197">
        <v>0</v>
      </c>
      <c r="W37" s="197">
        <v>1.93</v>
      </c>
      <c r="X37" s="197">
        <v>14.5</v>
      </c>
      <c r="Y37" s="197">
        <v>0</v>
      </c>
      <c r="Z37">
        <v>0</v>
      </c>
      <c r="AA37" s="197">
        <v>10.19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57.28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70.7</v>
      </c>
      <c r="AQ37" s="197">
        <v>22.7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318</v>
      </c>
      <c r="M38" s="197">
        <v>27.29</v>
      </c>
      <c r="N38" s="197">
        <v>17.18</v>
      </c>
      <c r="O38" s="197">
        <v>0</v>
      </c>
      <c r="P38" s="197">
        <v>30.58</v>
      </c>
      <c r="Q38" s="197">
        <v>3.51</v>
      </c>
      <c r="R38" s="197">
        <v>0</v>
      </c>
      <c r="S38" s="197">
        <v>3.83</v>
      </c>
      <c r="T38" s="197">
        <v>0</v>
      </c>
      <c r="U38" s="197">
        <v>48.73</v>
      </c>
      <c r="V38" s="197">
        <v>0</v>
      </c>
      <c r="W38" s="197">
        <v>1.93</v>
      </c>
      <c r="X38" s="197">
        <v>14.5</v>
      </c>
      <c r="Y38" s="197">
        <v>0</v>
      </c>
      <c r="Z38">
        <v>0</v>
      </c>
      <c r="AA38" s="197">
        <v>10.19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57.28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70.7</v>
      </c>
      <c r="AQ38" s="197">
        <v>22.7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318</v>
      </c>
      <c r="M39" s="197">
        <v>27.29</v>
      </c>
      <c r="N39" s="197">
        <v>17.18</v>
      </c>
      <c r="O39" s="197">
        <v>0</v>
      </c>
      <c r="P39" s="197">
        <v>30.58</v>
      </c>
      <c r="Q39" s="197">
        <v>0</v>
      </c>
      <c r="R39" s="197">
        <v>0</v>
      </c>
      <c r="S39" s="197">
        <v>1.1000000000000001</v>
      </c>
      <c r="T39" s="197">
        <v>0</v>
      </c>
      <c r="U39" s="197">
        <v>48.73</v>
      </c>
      <c r="V39" s="197">
        <v>0</v>
      </c>
      <c r="W39" s="197">
        <v>1.93</v>
      </c>
      <c r="X39" s="197">
        <v>14.5</v>
      </c>
      <c r="Y39" s="197">
        <v>0</v>
      </c>
      <c r="Z39">
        <v>0</v>
      </c>
      <c r="AA39" s="197">
        <v>10.19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57.28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70.7</v>
      </c>
      <c r="AQ39" s="197">
        <v>22.7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318</v>
      </c>
      <c r="M40" s="197">
        <v>27.29</v>
      </c>
      <c r="N40" s="197">
        <v>17.18</v>
      </c>
      <c r="O40" s="197">
        <v>0</v>
      </c>
      <c r="P40" s="197">
        <v>30.58</v>
      </c>
      <c r="Q40" s="197">
        <v>0</v>
      </c>
      <c r="R40" s="197">
        <v>0</v>
      </c>
      <c r="S40" s="197">
        <v>1.1000000000000001</v>
      </c>
      <c r="T40" s="197">
        <v>0</v>
      </c>
      <c r="U40" s="197">
        <v>48.73</v>
      </c>
      <c r="V40" s="197">
        <v>0</v>
      </c>
      <c r="W40" s="197">
        <v>1.93</v>
      </c>
      <c r="X40" s="197">
        <v>14.5</v>
      </c>
      <c r="Y40" s="197">
        <v>0</v>
      </c>
      <c r="Z40">
        <v>0</v>
      </c>
      <c r="AA40" s="197">
        <v>10.19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57.28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70.7</v>
      </c>
      <c r="AQ40" s="197">
        <v>22.7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318</v>
      </c>
      <c r="M41" s="197">
        <v>27.29</v>
      </c>
      <c r="N41" s="197">
        <v>17.18</v>
      </c>
      <c r="O41" s="197">
        <v>0</v>
      </c>
      <c r="P41" s="197">
        <v>30.58</v>
      </c>
      <c r="Q41" s="197">
        <v>3.51</v>
      </c>
      <c r="R41" s="197">
        <v>0</v>
      </c>
      <c r="S41" s="197">
        <v>4.05</v>
      </c>
      <c r="T41" s="197">
        <v>0</v>
      </c>
      <c r="U41" s="197">
        <v>48.73</v>
      </c>
      <c r="V41" s="197">
        <v>0</v>
      </c>
      <c r="W41" s="197">
        <v>1.93</v>
      </c>
      <c r="X41" s="197">
        <v>14.5</v>
      </c>
      <c r="Y41" s="197">
        <v>0</v>
      </c>
      <c r="Z41">
        <v>0</v>
      </c>
      <c r="AA41" s="197">
        <v>10.19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58.64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70.7</v>
      </c>
      <c r="AQ41" s="197">
        <v>22.7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318</v>
      </c>
      <c r="M42" s="197">
        <v>27.29</v>
      </c>
      <c r="N42" s="197">
        <v>17.18</v>
      </c>
      <c r="O42" s="197">
        <v>0</v>
      </c>
      <c r="P42" s="197">
        <v>30.58</v>
      </c>
      <c r="Q42" s="197">
        <v>3.51</v>
      </c>
      <c r="R42" s="197">
        <v>0</v>
      </c>
      <c r="S42" s="197">
        <v>4.05</v>
      </c>
      <c r="T42" s="197">
        <v>0</v>
      </c>
      <c r="U42" s="197">
        <v>48.73</v>
      </c>
      <c r="V42" s="197">
        <v>0</v>
      </c>
      <c r="W42" s="197">
        <v>9.5399999999999991</v>
      </c>
      <c r="X42" s="197">
        <v>43.75</v>
      </c>
      <c r="Y42" s="197">
        <v>0</v>
      </c>
      <c r="Z42">
        <v>0</v>
      </c>
      <c r="AA42" s="197">
        <v>10.19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58.64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70.7</v>
      </c>
      <c r="AQ42" s="197">
        <v>22.7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318</v>
      </c>
      <c r="M43" s="197">
        <v>27.29</v>
      </c>
      <c r="N43" s="197">
        <v>17.18</v>
      </c>
      <c r="O43" s="197">
        <v>0</v>
      </c>
      <c r="P43" s="197">
        <v>30.58</v>
      </c>
      <c r="Q43" s="197">
        <v>1.8</v>
      </c>
      <c r="R43" s="197">
        <v>12.58</v>
      </c>
      <c r="S43" s="197">
        <v>4.05</v>
      </c>
      <c r="T43" s="197">
        <v>0</v>
      </c>
      <c r="U43" s="197">
        <v>48.73</v>
      </c>
      <c r="V43" s="197">
        <v>6.15</v>
      </c>
      <c r="W43" s="197">
        <v>9.5399999999999991</v>
      </c>
      <c r="X43" s="197">
        <v>43.75</v>
      </c>
      <c r="Y43" s="197">
        <v>0</v>
      </c>
      <c r="Z43">
        <v>0</v>
      </c>
      <c r="AA43" s="197">
        <v>10.19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58.64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70.7</v>
      </c>
      <c r="AQ43" s="197">
        <v>22.7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318</v>
      </c>
      <c r="M44" s="197">
        <v>27.29</v>
      </c>
      <c r="N44" s="197">
        <v>17.18</v>
      </c>
      <c r="O44" s="197">
        <v>0</v>
      </c>
      <c r="P44" s="197">
        <v>30.58</v>
      </c>
      <c r="Q44" s="197">
        <v>1.8</v>
      </c>
      <c r="R44" s="197">
        <v>12.58</v>
      </c>
      <c r="S44" s="197">
        <v>4.05</v>
      </c>
      <c r="T44" s="197">
        <v>0</v>
      </c>
      <c r="U44" s="197">
        <v>48.73</v>
      </c>
      <c r="V44" s="197">
        <v>6.15</v>
      </c>
      <c r="W44" s="197">
        <v>9.5399999999999991</v>
      </c>
      <c r="X44" s="197">
        <v>43.75</v>
      </c>
      <c r="Y44" s="197">
        <v>0</v>
      </c>
      <c r="Z44">
        <v>0</v>
      </c>
      <c r="AA44" s="197">
        <v>10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58.64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70.7</v>
      </c>
      <c r="AQ44" s="197">
        <v>22.7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318</v>
      </c>
      <c r="M45" s="197">
        <v>27.29</v>
      </c>
      <c r="N45" s="197">
        <v>17.18</v>
      </c>
      <c r="O45" s="197">
        <v>0</v>
      </c>
      <c r="P45" s="197">
        <v>30.58</v>
      </c>
      <c r="Q45" s="197">
        <v>1.8</v>
      </c>
      <c r="R45" s="197">
        <v>0</v>
      </c>
      <c r="S45" s="197">
        <v>4.05</v>
      </c>
      <c r="T45" s="197">
        <v>0</v>
      </c>
      <c r="U45" s="197">
        <v>48.73</v>
      </c>
      <c r="V45" s="197">
        <v>6.15</v>
      </c>
      <c r="W45" s="197">
        <v>9.5399999999999991</v>
      </c>
      <c r="X45" s="197">
        <v>43.75</v>
      </c>
      <c r="Y45" s="197">
        <v>0</v>
      </c>
      <c r="Z45">
        <v>0</v>
      </c>
      <c r="AA45" s="197">
        <v>10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58.64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70.7</v>
      </c>
      <c r="AQ45" s="197">
        <v>22.7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318</v>
      </c>
      <c r="M46" s="197">
        <v>27.29</v>
      </c>
      <c r="N46" s="197">
        <v>17.18</v>
      </c>
      <c r="O46" s="197">
        <v>0</v>
      </c>
      <c r="P46" s="197">
        <v>30.58</v>
      </c>
      <c r="Q46" s="197">
        <v>1.8</v>
      </c>
      <c r="R46" s="197">
        <v>0</v>
      </c>
      <c r="S46" s="197">
        <v>4.05</v>
      </c>
      <c r="T46" s="197">
        <v>0</v>
      </c>
      <c r="U46" s="197">
        <v>48.73</v>
      </c>
      <c r="V46" s="197">
        <v>6.15</v>
      </c>
      <c r="W46" s="197">
        <v>9.5399999999999991</v>
      </c>
      <c r="X46" s="197">
        <v>43.75</v>
      </c>
      <c r="Y46" s="197">
        <v>0</v>
      </c>
      <c r="Z46">
        <v>0</v>
      </c>
      <c r="AA46" s="197">
        <v>10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58.64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70.7</v>
      </c>
      <c r="AQ46" s="197">
        <v>22.7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318</v>
      </c>
      <c r="M47" s="197">
        <v>27.29</v>
      </c>
      <c r="N47" s="197">
        <v>17.18</v>
      </c>
      <c r="O47" s="197">
        <v>0</v>
      </c>
      <c r="P47" s="197">
        <v>30.58</v>
      </c>
      <c r="Q47" s="197">
        <v>1.8</v>
      </c>
      <c r="R47" s="197">
        <v>0</v>
      </c>
      <c r="S47" s="197">
        <v>4.05</v>
      </c>
      <c r="T47" s="197">
        <v>0</v>
      </c>
      <c r="U47" s="197">
        <v>48.73</v>
      </c>
      <c r="V47" s="197">
        <v>6.15</v>
      </c>
      <c r="W47" s="197">
        <v>9.5399999999999991</v>
      </c>
      <c r="X47" s="197">
        <v>43.75</v>
      </c>
      <c r="Y47" s="197">
        <v>0</v>
      </c>
      <c r="Z47">
        <v>0</v>
      </c>
      <c r="AA47" s="197">
        <v>10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58.64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70.7</v>
      </c>
      <c r="AQ47" s="197">
        <v>22.7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318</v>
      </c>
      <c r="M48" s="197">
        <v>27.29</v>
      </c>
      <c r="N48" s="197">
        <v>17.18</v>
      </c>
      <c r="O48" s="197">
        <v>0</v>
      </c>
      <c r="P48" s="197">
        <v>30.58</v>
      </c>
      <c r="Q48" s="197">
        <v>1.8</v>
      </c>
      <c r="R48" s="197">
        <v>0</v>
      </c>
      <c r="S48" s="197">
        <v>4.05</v>
      </c>
      <c r="T48" s="197">
        <v>0</v>
      </c>
      <c r="U48" s="197">
        <v>48.73</v>
      </c>
      <c r="V48" s="197">
        <v>6.15</v>
      </c>
      <c r="W48" s="197">
        <v>9.5399999999999991</v>
      </c>
      <c r="X48" s="197">
        <v>43.75</v>
      </c>
      <c r="Y48" s="197">
        <v>0</v>
      </c>
      <c r="Z48">
        <v>0</v>
      </c>
      <c r="AA48" s="197">
        <v>10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58.64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70.7</v>
      </c>
      <c r="AQ48" s="197">
        <v>22.7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318</v>
      </c>
      <c r="M49" s="197">
        <v>27.29</v>
      </c>
      <c r="N49" s="197">
        <v>17.18</v>
      </c>
      <c r="O49" s="197">
        <v>0</v>
      </c>
      <c r="P49" s="197">
        <v>30.58</v>
      </c>
      <c r="Q49" s="197">
        <v>1.8</v>
      </c>
      <c r="R49" s="197">
        <v>0</v>
      </c>
      <c r="S49" s="197">
        <v>4.05</v>
      </c>
      <c r="T49" s="197">
        <v>0</v>
      </c>
      <c r="U49" s="197">
        <v>48.73</v>
      </c>
      <c r="V49" s="197">
        <v>6.15</v>
      </c>
      <c r="W49" s="197">
        <v>9.5399999999999991</v>
      </c>
      <c r="X49" s="197">
        <v>43.75</v>
      </c>
      <c r="Y49" s="197">
        <v>0</v>
      </c>
      <c r="Z49">
        <v>0</v>
      </c>
      <c r="AA49" s="197">
        <v>10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58.64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70.7</v>
      </c>
      <c r="AQ49" s="197">
        <v>22.7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318</v>
      </c>
      <c r="M50" s="197">
        <v>27.29</v>
      </c>
      <c r="N50" s="197">
        <v>17.18</v>
      </c>
      <c r="O50" s="197">
        <v>0</v>
      </c>
      <c r="P50" s="197">
        <v>30.58</v>
      </c>
      <c r="Q50" s="197">
        <v>1.8</v>
      </c>
      <c r="R50" s="197">
        <v>0</v>
      </c>
      <c r="S50" s="197">
        <v>4.05</v>
      </c>
      <c r="T50" s="197">
        <v>0</v>
      </c>
      <c r="U50" s="197">
        <v>48.73</v>
      </c>
      <c r="V50" s="197">
        <v>6.15</v>
      </c>
      <c r="W50" s="197">
        <v>9.5399999999999991</v>
      </c>
      <c r="X50" s="197">
        <v>43.75</v>
      </c>
      <c r="Y50" s="197">
        <v>0</v>
      </c>
      <c r="Z50">
        <v>0</v>
      </c>
      <c r="AA50" s="197">
        <v>10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58.64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70.7</v>
      </c>
      <c r="AQ50" s="197">
        <v>22.7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309.31</v>
      </c>
      <c r="M51" s="197">
        <v>27.29</v>
      </c>
      <c r="N51" s="197">
        <v>17.18</v>
      </c>
      <c r="O51" s="197">
        <v>0</v>
      </c>
      <c r="P51" s="197">
        <v>30.58</v>
      </c>
      <c r="Q51" s="197">
        <v>3</v>
      </c>
      <c r="R51" s="197">
        <v>0</v>
      </c>
      <c r="S51" s="197">
        <v>4.2</v>
      </c>
      <c r="T51" s="197">
        <v>0</v>
      </c>
      <c r="U51" s="197">
        <v>48.73</v>
      </c>
      <c r="V51" s="197">
        <v>6.15</v>
      </c>
      <c r="W51" s="197">
        <v>9.5399999999999991</v>
      </c>
      <c r="X51" s="197">
        <v>43.75</v>
      </c>
      <c r="Y51" s="197">
        <v>0</v>
      </c>
      <c r="Z51">
        <v>0</v>
      </c>
      <c r="AA51" s="197">
        <v>10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70.7</v>
      </c>
      <c r="AQ51" s="197">
        <v>22.7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309.31</v>
      </c>
      <c r="M52" s="197">
        <v>27.29</v>
      </c>
      <c r="N52" s="197">
        <v>17.18</v>
      </c>
      <c r="O52" s="197">
        <v>0</v>
      </c>
      <c r="P52" s="197">
        <v>30.58</v>
      </c>
      <c r="Q52" s="197">
        <v>3.54</v>
      </c>
      <c r="R52" s="197">
        <v>0</v>
      </c>
      <c r="S52" s="197">
        <v>4.2</v>
      </c>
      <c r="T52" s="197">
        <v>0</v>
      </c>
      <c r="U52" s="197">
        <v>48.73</v>
      </c>
      <c r="V52" s="197">
        <v>6.15</v>
      </c>
      <c r="W52" s="197">
        <v>9.5399999999999991</v>
      </c>
      <c r="X52" s="197">
        <v>43.75</v>
      </c>
      <c r="Y52" s="197">
        <v>0</v>
      </c>
      <c r="Z52">
        <v>0</v>
      </c>
      <c r="AA52" s="197">
        <v>10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70.7</v>
      </c>
      <c r="AQ52" s="197">
        <v>22.7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309.31</v>
      </c>
      <c r="M53" s="197">
        <v>27.29</v>
      </c>
      <c r="N53" s="197">
        <v>17.18</v>
      </c>
      <c r="O53" s="197">
        <v>0</v>
      </c>
      <c r="P53" s="197">
        <v>30.58</v>
      </c>
      <c r="Q53" s="197">
        <v>3.54</v>
      </c>
      <c r="R53" s="197">
        <v>0</v>
      </c>
      <c r="S53" s="197">
        <v>4.2</v>
      </c>
      <c r="T53" s="197">
        <v>0</v>
      </c>
      <c r="U53" s="197">
        <v>48.73</v>
      </c>
      <c r="V53" s="197">
        <v>6.15</v>
      </c>
      <c r="W53" s="197">
        <v>9.5399999999999991</v>
      </c>
      <c r="X53" s="197">
        <v>43.75</v>
      </c>
      <c r="Y53" s="197">
        <v>0</v>
      </c>
      <c r="Z53">
        <v>0</v>
      </c>
      <c r="AA53" s="197">
        <v>10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70.7</v>
      </c>
      <c r="AQ53" s="197">
        <v>22.7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309.31</v>
      </c>
      <c r="M54" s="197">
        <v>27.29</v>
      </c>
      <c r="N54" s="197">
        <v>17.18</v>
      </c>
      <c r="O54" s="197">
        <v>0</v>
      </c>
      <c r="P54" s="197">
        <v>30.58</v>
      </c>
      <c r="Q54" s="197">
        <v>3.54</v>
      </c>
      <c r="R54" s="197">
        <v>0</v>
      </c>
      <c r="S54" s="197">
        <v>4.2</v>
      </c>
      <c r="T54" s="197">
        <v>0</v>
      </c>
      <c r="U54" s="197">
        <v>48.73</v>
      </c>
      <c r="V54" s="197">
        <v>6.15</v>
      </c>
      <c r="W54" s="197">
        <v>9.5399999999999991</v>
      </c>
      <c r="X54" s="197">
        <v>43.75</v>
      </c>
      <c r="Y54" s="197">
        <v>0</v>
      </c>
      <c r="Z54">
        <v>0</v>
      </c>
      <c r="AA54" s="197">
        <v>10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70.7</v>
      </c>
      <c r="AQ54" s="197">
        <v>22.7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309.31</v>
      </c>
      <c r="M55" s="197">
        <v>27.29</v>
      </c>
      <c r="N55" s="197">
        <v>17.18</v>
      </c>
      <c r="O55" s="197">
        <v>0</v>
      </c>
      <c r="P55" s="197">
        <v>30.58</v>
      </c>
      <c r="Q55" s="197">
        <v>3.54</v>
      </c>
      <c r="R55" s="197">
        <v>0</v>
      </c>
      <c r="S55" s="197">
        <v>4.2</v>
      </c>
      <c r="T55" s="197">
        <v>0</v>
      </c>
      <c r="U55" s="197">
        <v>48.73</v>
      </c>
      <c r="V55" s="197">
        <v>6.15</v>
      </c>
      <c r="W55" s="197">
        <v>9.5399999999999991</v>
      </c>
      <c r="X55" s="197">
        <v>43.75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70.7</v>
      </c>
      <c r="AQ55" s="197">
        <v>22.7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309.31</v>
      </c>
      <c r="M56" s="197">
        <v>27.29</v>
      </c>
      <c r="N56" s="197">
        <v>17.18</v>
      </c>
      <c r="O56" s="197">
        <v>0</v>
      </c>
      <c r="P56" s="197">
        <v>30.58</v>
      </c>
      <c r="Q56" s="197">
        <v>3.54</v>
      </c>
      <c r="R56" s="197">
        <v>0</v>
      </c>
      <c r="S56" s="197">
        <v>4.2</v>
      </c>
      <c r="T56" s="197">
        <v>0</v>
      </c>
      <c r="U56" s="197">
        <v>48.73</v>
      </c>
      <c r="V56" s="197">
        <v>6.15</v>
      </c>
      <c r="W56" s="197">
        <v>9.5399999999999991</v>
      </c>
      <c r="X56" s="197">
        <v>43.75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70.7</v>
      </c>
      <c r="AQ56" s="197">
        <v>22.7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309.31</v>
      </c>
      <c r="M57" s="197">
        <v>27.29</v>
      </c>
      <c r="N57" s="197">
        <v>17.18</v>
      </c>
      <c r="O57" s="197">
        <v>0</v>
      </c>
      <c r="P57" s="197">
        <v>30.58</v>
      </c>
      <c r="Q57" s="197">
        <v>3.54</v>
      </c>
      <c r="R57" s="197">
        <v>12.58</v>
      </c>
      <c r="S57" s="197">
        <v>4.2</v>
      </c>
      <c r="T57" s="197">
        <v>0</v>
      </c>
      <c r="U57" s="197">
        <v>48.73</v>
      </c>
      <c r="V57" s="197">
        <v>0</v>
      </c>
      <c r="W57" s="197">
        <v>9.5399999999999991</v>
      </c>
      <c r="X57" s="197">
        <v>43.75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70.7</v>
      </c>
      <c r="AQ57" s="197">
        <v>22.7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309.31</v>
      </c>
      <c r="M58" s="197">
        <v>27.29</v>
      </c>
      <c r="N58" s="197">
        <v>17.18</v>
      </c>
      <c r="O58" s="197">
        <v>0</v>
      </c>
      <c r="P58" s="197">
        <v>30.58</v>
      </c>
      <c r="Q58" s="197">
        <v>3.54</v>
      </c>
      <c r="R58" s="197">
        <v>12.58</v>
      </c>
      <c r="S58" s="197">
        <v>4.2</v>
      </c>
      <c r="T58" s="197">
        <v>0</v>
      </c>
      <c r="U58" s="197">
        <v>48.73</v>
      </c>
      <c r="V58" s="197">
        <v>6.15</v>
      </c>
      <c r="W58" s="197">
        <v>9.5399999999999991</v>
      </c>
      <c r="X58" s="197">
        <v>43.75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70.7</v>
      </c>
      <c r="AQ58" s="197">
        <v>22.7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338.31</v>
      </c>
      <c r="M59" s="197">
        <v>27.29</v>
      </c>
      <c r="N59" s="197">
        <v>17.18</v>
      </c>
      <c r="O59" s="197">
        <v>0</v>
      </c>
      <c r="P59" s="197">
        <v>30.58</v>
      </c>
      <c r="Q59" s="197">
        <v>3.54</v>
      </c>
      <c r="R59" s="197">
        <v>12.58</v>
      </c>
      <c r="S59" s="197">
        <v>4.2</v>
      </c>
      <c r="T59" s="197">
        <v>0</v>
      </c>
      <c r="U59" s="197">
        <v>48.73</v>
      </c>
      <c r="V59" s="197">
        <v>6.15</v>
      </c>
      <c r="W59" s="197">
        <v>9.5399999999999991</v>
      </c>
      <c r="X59" s="197">
        <v>43.75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70.7</v>
      </c>
      <c r="AQ59" s="197">
        <v>22.7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338.31</v>
      </c>
      <c r="M60" s="197">
        <v>27.29</v>
      </c>
      <c r="N60" s="197">
        <v>17.18</v>
      </c>
      <c r="O60" s="197">
        <v>0</v>
      </c>
      <c r="P60" s="197">
        <v>30.58</v>
      </c>
      <c r="Q60" s="197">
        <v>3.54</v>
      </c>
      <c r="R60" s="197">
        <v>12.58</v>
      </c>
      <c r="S60" s="197">
        <v>4.2</v>
      </c>
      <c r="T60" s="197">
        <v>0</v>
      </c>
      <c r="U60" s="197">
        <v>48.73</v>
      </c>
      <c r="V60" s="197">
        <v>6.15</v>
      </c>
      <c r="W60" s="197">
        <v>9.5399999999999991</v>
      </c>
      <c r="X60" s="197">
        <v>43.75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70.7</v>
      </c>
      <c r="AQ60" s="197">
        <v>22.7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338.31</v>
      </c>
      <c r="M61" s="197">
        <v>27.29</v>
      </c>
      <c r="N61" s="197">
        <v>17.18</v>
      </c>
      <c r="O61" s="197">
        <v>0</v>
      </c>
      <c r="P61" s="197">
        <v>30.58</v>
      </c>
      <c r="Q61" s="197">
        <v>3.54</v>
      </c>
      <c r="R61" s="197">
        <v>12.58</v>
      </c>
      <c r="S61" s="197">
        <v>4.2</v>
      </c>
      <c r="T61" s="197">
        <v>0</v>
      </c>
      <c r="U61" s="197">
        <v>48.73</v>
      </c>
      <c r="V61" s="197">
        <v>6.15</v>
      </c>
      <c r="W61" s="197">
        <v>9.5399999999999991</v>
      </c>
      <c r="X61" s="197">
        <v>43.75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70.7</v>
      </c>
      <c r="AQ61" s="197">
        <v>22.7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338.31</v>
      </c>
      <c r="M62" s="197">
        <v>27.29</v>
      </c>
      <c r="N62" s="197">
        <v>17.18</v>
      </c>
      <c r="O62" s="197">
        <v>0</v>
      </c>
      <c r="P62" s="197">
        <v>30.58</v>
      </c>
      <c r="Q62" s="197">
        <v>3.54</v>
      </c>
      <c r="R62" s="197">
        <v>12.58</v>
      </c>
      <c r="S62" s="197">
        <v>4.2</v>
      </c>
      <c r="T62" s="197">
        <v>0</v>
      </c>
      <c r="U62" s="197">
        <v>48.73</v>
      </c>
      <c r="V62" s="197">
        <v>6.15</v>
      </c>
      <c r="W62" s="197">
        <v>9.5399999999999991</v>
      </c>
      <c r="X62" s="197">
        <v>43.75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70.7</v>
      </c>
      <c r="AQ62" s="197">
        <v>22.7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338.31</v>
      </c>
      <c r="M63" s="197">
        <v>27.29</v>
      </c>
      <c r="N63" s="197">
        <v>17.18</v>
      </c>
      <c r="O63" s="197">
        <v>0</v>
      </c>
      <c r="P63" s="197">
        <v>30.58</v>
      </c>
      <c r="Q63" s="197">
        <v>3.54</v>
      </c>
      <c r="R63" s="197">
        <v>12.58</v>
      </c>
      <c r="S63" s="197">
        <v>4.2</v>
      </c>
      <c r="T63" s="197">
        <v>0</v>
      </c>
      <c r="U63" s="197">
        <v>48.73</v>
      </c>
      <c r="V63" s="197">
        <v>6.15</v>
      </c>
      <c r="W63" s="197">
        <v>9.5399999999999991</v>
      </c>
      <c r="X63" s="197">
        <v>43.75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70.7</v>
      </c>
      <c r="AQ63" s="197">
        <v>22.7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338.31</v>
      </c>
      <c r="M64" s="197">
        <v>27.29</v>
      </c>
      <c r="N64" s="197">
        <v>17.18</v>
      </c>
      <c r="O64" s="197">
        <v>0</v>
      </c>
      <c r="P64" s="197">
        <v>30.58</v>
      </c>
      <c r="Q64" s="197">
        <v>3.54</v>
      </c>
      <c r="R64" s="197">
        <v>12.57</v>
      </c>
      <c r="S64" s="197">
        <v>4.2</v>
      </c>
      <c r="T64" s="197">
        <v>0</v>
      </c>
      <c r="U64" s="197">
        <v>48.73</v>
      </c>
      <c r="V64" s="197">
        <v>6.15</v>
      </c>
      <c r="W64" s="197">
        <v>9.5399999999999991</v>
      </c>
      <c r="X64" s="197">
        <v>43.75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70.7</v>
      </c>
      <c r="AQ64" s="197">
        <v>22.7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1.93</v>
      </c>
      <c r="L65" s="197">
        <v>306.95</v>
      </c>
      <c r="M65" s="197">
        <v>27.29</v>
      </c>
      <c r="N65" s="197">
        <v>17.18</v>
      </c>
      <c r="O65" s="197">
        <v>0</v>
      </c>
      <c r="P65" s="197">
        <v>30.58</v>
      </c>
      <c r="Q65" s="197">
        <v>3.54</v>
      </c>
      <c r="R65" s="197">
        <v>12.57</v>
      </c>
      <c r="S65" s="197">
        <v>4.2</v>
      </c>
      <c r="T65" s="197">
        <v>0</v>
      </c>
      <c r="U65" s="197">
        <v>49.16</v>
      </c>
      <c r="V65" s="197">
        <v>6.15</v>
      </c>
      <c r="W65" s="197">
        <v>9.5399999999999991</v>
      </c>
      <c r="X65" s="197">
        <v>43.75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52.82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70.7</v>
      </c>
      <c r="AQ65" s="197">
        <v>22.7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1.93</v>
      </c>
      <c r="L66" s="197">
        <v>304.60000000000002</v>
      </c>
      <c r="M66" s="197">
        <v>27.29</v>
      </c>
      <c r="N66" s="197">
        <v>17.18</v>
      </c>
      <c r="O66" s="197">
        <v>0</v>
      </c>
      <c r="P66" s="197">
        <v>30.58</v>
      </c>
      <c r="Q66" s="197">
        <v>3.54</v>
      </c>
      <c r="R66" s="197">
        <v>12.57</v>
      </c>
      <c r="S66" s="197">
        <v>4.2</v>
      </c>
      <c r="T66" s="197">
        <v>0</v>
      </c>
      <c r="U66" s="197">
        <v>49.2</v>
      </c>
      <c r="V66" s="197">
        <v>6.15</v>
      </c>
      <c r="W66" s="197">
        <v>9.5399999999999991</v>
      </c>
      <c r="X66" s="197">
        <v>43.75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52.82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70.7</v>
      </c>
      <c r="AQ66" s="197">
        <v>22.7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1.93</v>
      </c>
      <c r="L67" s="197">
        <v>306.22000000000003</v>
      </c>
      <c r="M67" s="197">
        <v>27.29</v>
      </c>
      <c r="N67" s="197">
        <v>17.18</v>
      </c>
      <c r="O67" s="197">
        <v>0</v>
      </c>
      <c r="P67" s="197">
        <v>30.58</v>
      </c>
      <c r="Q67" s="197">
        <v>3.54</v>
      </c>
      <c r="R67" s="197">
        <v>12.57</v>
      </c>
      <c r="S67" s="197">
        <v>4.2</v>
      </c>
      <c r="T67" s="197">
        <v>0</v>
      </c>
      <c r="U67" s="197">
        <v>49.2</v>
      </c>
      <c r="V67" s="197">
        <v>6.15</v>
      </c>
      <c r="W67" s="197">
        <v>9.5399999999999991</v>
      </c>
      <c r="X67" s="197">
        <v>43.75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52.82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70.7</v>
      </c>
      <c r="AQ67" s="197">
        <v>22.7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1.93</v>
      </c>
      <c r="L68" s="197">
        <v>306.22000000000003</v>
      </c>
      <c r="M68" s="197">
        <v>27.29</v>
      </c>
      <c r="N68" s="197">
        <v>17.18</v>
      </c>
      <c r="O68" s="197">
        <v>0</v>
      </c>
      <c r="P68" s="197">
        <v>30.58</v>
      </c>
      <c r="Q68" s="197">
        <v>3.54</v>
      </c>
      <c r="R68" s="197">
        <v>12.57</v>
      </c>
      <c r="S68" s="197">
        <v>4.2</v>
      </c>
      <c r="T68" s="197">
        <v>0</v>
      </c>
      <c r="U68" s="197">
        <v>49.2</v>
      </c>
      <c r="V68" s="197">
        <v>6.15</v>
      </c>
      <c r="W68" s="197">
        <v>9.5399999999999991</v>
      </c>
      <c r="X68" s="197">
        <v>43.75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52.82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70.7</v>
      </c>
      <c r="AQ68" s="197">
        <v>22.7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1.93</v>
      </c>
      <c r="L69" s="197">
        <v>306.62</v>
      </c>
      <c r="M69" s="197">
        <v>27.29</v>
      </c>
      <c r="N69" s="197">
        <v>17.18</v>
      </c>
      <c r="O69" s="197">
        <v>0</v>
      </c>
      <c r="P69" s="197">
        <v>30.58</v>
      </c>
      <c r="Q69" s="197">
        <v>3.53</v>
      </c>
      <c r="R69" s="197">
        <v>12.57</v>
      </c>
      <c r="S69" s="197">
        <v>4.16</v>
      </c>
      <c r="T69" s="197">
        <v>0</v>
      </c>
      <c r="U69" s="197">
        <v>49.2</v>
      </c>
      <c r="V69" s="197">
        <v>6.15</v>
      </c>
      <c r="W69" s="197">
        <v>9.5399999999999991</v>
      </c>
      <c r="X69" s="197">
        <v>43.75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58.71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70.7</v>
      </c>
      <c r="AQ69" s="197">
        <v>22.7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1.93</v>
      </c>
      <c r="L70" s="197">
        <v>304.48</v>
      </c>
      <c r="M70" s="197">
        <v>27.29</v>
      </c>
      <c r="N70" s="197">
        <v>17.18</v>
      </c>
      <c r="O70" s="197">
        <v>0</v>
      </c>
      <c r="P70" s="197">
        <v>30.58</v>
      </c>
      <c r="Q70" s="197">
        <v>2.9</v>
      </c>
      <c r="R70" s="197">
        <v>12.57</v>
      </c>
      <c r="S70" s="197">
        <v>4</v>
      </c>
      <c r="T70" s="197">
        <v>0</v>
      </c>
      <c r="U70" s="197">
        <v>49.2</v>
      </c>
      <c r="V70" s="197">
        <v>6.15</v>
      </c>
      <c r="W70" s="197">
        <v>9.5399999999999991</v>
      </c>
      <c r="X70" s="197">
        <v>43.75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58.71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70.7</v>
      </c>
      <c r="AQ70" s="197">
        <v>22.7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5.09</v>
      </c>
      <c r="L71" s="197">
        <v>315</v>
      </c>
      <c r="M71" s="197">
        <v>27.29</v>
      </c>
      <c r="N71" s="197">
        <v>17.18</v>
      </c>
      <c r="O71" s="197">
        <v>0</v>
      </c>
      <c r="P71" s="197">
        <v>30.58</v>
      </c>
      <c r="Q71" s="197">
        <v>2.9</v>
      </c>
      <c r="R71" s="197">
        <v>12.57</v>
      </c>
      <c r="S71" s="197">
        <v>4</v>
      </c>
      <c r="T71" s="197">
        <v>0</v>
      </c>
      <c r="U71" s="197">
        <v>49.2</v>
      </c>
      <c r="V71" s="197">
        <v>6.15</v>
      </c>
      <c r="W71" s="197">
        <v>9.5399999999999991</v>
      </c>
      <c r="X71" s="197">
        <v>43.75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58.71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70.7</v>
      </c>
      <c r="AQ71" s="197">
        <v>22.7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1.93</v>
      </c>
      <c r="L72" s="197">
        <v>315</v>
      </c>
      <c r="M72" s="197">
        <v>27.29</v>
      </c>
      <c r="N72" s="197">
        <v>17.18</v>
      </c>
      <c r="O72" s="197">
        <v>0</v>
      </c>
      <c r="P72" s="197">
        <v>30.58</v>
      </c>
      <c r="Q72" s="197">
        <v>3.53</v>
      </c>
      <c r="R72" s="197">
        <v>12.57</v>
      </c>
      <c r="S72" s="197">
        <v>4.16</v>
      </c>
      <c r="T72" s="197">
        <v>0</v>
      </c>
      <c r="U72" s="197">
        <v>49.2</v>
      </c>
      <c r="V72" s="197">
        <v>6.15</v>
      </c>
      <c r="W72" s="197">
        <v>9.5399999999999991</v>
      </c>
      <c r="X72" s="197">
        <v>43.75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58.71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70.7</v>
      </c>
      <c r="AQ72" s="197">
        <v>22.7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1.93</v>
      </c>
      <c r="L73" s="197">
        <v>315</v>
      </c>
      <c r="M73" s="197">
        <v>27.29</v>
      </c>
      <c r="N73" s="197">
        <v>17.18</v>
      </c>
      <c r="O73" s="197">
        <v>0</v>
      </c>
      <c r="P73" s="197">
        <v>30.58</v>
      </c>
      <c r="Q73" s="197">
        <v>3.53</v>
      </c>
      <c r="R73" s="197">
        <v>12.57</v>
      </c>
      <c r="S73" s="197">
        <v>4.16</v>
      </c>
      <c r="T73" s="197">
        <v>0</v>
      </c>
      <c r="U73" s="197">
        <v>49.2</v>
      </c>
      <c r="V73" s="197">
        <v>6.15</v>
      </c>
      <c r="W73" s="197">
        <v>9.5399999999999991</v>
      </c>
      <c r="X73" s="197">
        <v>43.75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58.71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70.7</v>
      </c>
      <c r="AQ73" s="197">
        <v>22.7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1.89</v>
      </c>
      <c r="L74" s="197">
        <v>315</v>
      </c>
      <c r="M74" s="197">
        <v>27.29</v>
      </c>
      <c r="N74" s="197">
        <v>17.18</v>
      </c>
      <c r="O74" s="197">
        <v>0</v>
      </c>
      <c r="P74" s="197">
        <v>30.58</v>
      </c>
      <c r="Q74" s="197">
        <v>2.9</v>
      </c>
      <c r="R74" s="197">
        <v>12.57</v>
      </c>
      <c r="S74" s="197">
        <v>4</v>
      </c>
      <c r="T74" s="197">
        <v>0</v>
      </c>
      <c r="U74" s="197">
        <v>49.2</v>
      </c>
      <c r="V74" s="197">
        <v>6.15</v>
      </c>
      <c r="W74" s="197">
        <v>9.5399999999999991</v>
      </c>
      <c r="X74" s="197">
        <v>43.75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58.71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70.7</v>
      </c>
      <c r="AQ74" s="197">
        <v>22.7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1.93</v>
      </c>
      <c r="L75" s="197">
        <v>315</v>
      </c>
      <c r="M75" s="197">
        <v>27.29</v>
      </c>
      <c r="N75" s="197">
        <v>17.18</v>
      </c>
      <c r="O75" s="197">
        <v>0</v>
      </c>
      <c r="P75" s="197">
        <v>30.58</v>
      </c>
      <c r="Q75" s="197">
        <v>2.9</v>
      </c>
      <c r="R75" s="197">
        <v>12.57</v>
      </c>
      <c r="S75" s="197">
        <v>3.87</v>
      </c>
      <c r="T75" s="197">
        <v>0</v>
      </c>
      <c r="U75" s="197">
        <v>49.2</v>
      </c>
      <c r="V75" s="197">
        <v>6.15</v>
      </c>
      <c r="W75" s="197">
        <v>9.5399999999999991</v>
      </c>
      <c r="X75" s="197">
        <v>43.75</v>
      </c>
      <c r="Y75" s="197">
        <v>0</v>
      </c>
      <c r="Z75">
        <v>0</v>
      </c>
      <c r="AA75" s="197">
        <v>10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58.71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70.7</v>
      </c>
      <c r="AQ75" s="197">
        <v>22.7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1.93</v>
      </c>
      <c r="L76" s="197">
        <v>315</v>
      </c>
      <c r="M76" s="197">
        <v>27.29</v>
      </c>
      <c r="N76" s="197">
        <v>17.18</v>
      </c>
      <c r="O76" s="197">
        <v>0</v>
      </c>
      <c r="P76" s="197">
        <v>30.58</v>
      </c>
      <c r="Q76" s="197">
        <v>2.9</v>
      </c>
      <c r="R76" s="197">
        <v>12.57</v>
      </c>
      <c r="S76" s="197">
        <v>3.87</v>
      </c>
      <c r="T76" s="197">
        <v>0</v>
      </c>
      <c r="U76" s="197">
        <v>49.2</v>
      </c>
      <c r="V76" s="197">
        <v>6.15</v>
      </c>
      <c r="W76" s="197">
        <v>9.5399999999999991</v>
      </c>
      <c r="X76" s="197">
        <v>43.75</v>
      </c>
      <c r="Y76" s="197">
        <v>0</v>
      </c>
      <c r="Z76">
        <v>0</v>
      </c>
      <c r="AA76" s="197">
        <v>10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58.71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70.7</v>
      </c>
      <c r="AQ76" s="197">
        <v>22.7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352.8</v>
      </c>
      <c r="M77" s="197">
        <v>27.29</v>
      </c>
      <c r="N77" s="197">
        <v>17.18</v>
      </c>
      <c r="O77" s="197">
        <v>0</v>
      </c>
      <c r="P77" s="197">
        <v>30.58</v>
      </c>
      <c r="Q77" s="197">
        <v>2.9</v>
      </c>
      <c r="R77" s="197">
        <v>12.57</v>
      </c>
      <c r="S77" s="197">
        <v>3.87</v>
      </c>
      <c r="T77" s="197">
        <v>0</v>
      </c>
      <c r="U77" s="197">
        <v>49.2</v>
      </c>
      <c r="V77" s="197">
        <v>6.15</v>
      </c>
      <c r="W77" s="197">
        <v>9.5399999999999991</v>
      </c>
      <c r="X77" s="197">
        <v>43.75</v>
      </c>
      <c r="Y77" s="197">
        <v>0</v>
      </c>
      <c r="Z77">
        <v>0</v>
      </c>
      <c r="AA77" s="197">
        <v>10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58.71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70.7</v>
      </c>
      <c r="AQ77" s="197">
        <v>22.7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352.8</v>
      </c>
      <c r="M78" s="197">
        <v>27.29</v>
      </c>
      <c r="N78" s="197">
        <v>17.18</v>
      </c>
      <c r="O78" s="197">
        <v>0</v>
      </c>
      <c r="P78" s="197">
        <v>30.58</v>
      </c>
      <c r="Q78" s="197">
        <v>2.9</v>
      </c>
      <c r="R78" s="197">
        <v>12.57</v>
      </c>
      <c r="S78" s="197">
        <v>3.87</v>
      </c>
      <c r="T78" s="197">
        <v>0</v>
      </c>
      <c r="U78" s="197">
        <v>49.2</v>
      </c>
      <c r="V78" s="197">
        <v>6.15</v>
      </c>
      <c r="W78" s="197">
        <v>9.5399999999999991</v>
      </c>
      <c r="X78" s="197">
        <v>43.75</v>
      </c>
      <c r="Y78" s="197">
        <v>0</v>
      </c>
      <c r="Z78">
        <v>0</v>
      </c>
      <c r="AA78" s="197">
        <v>10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58.71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70.7</v>
      </c>
      <c r="AQ78" s="197">
        <v>22.7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352.81</v>
      </c>
      <c r="M79" s="197">
        <v>27.29</v>
      </c>
      <c r="N79" s="197">
        <v>17.18</v>
      </c>
      <c r="O79" s="197">
        <v>0</v>
      </c>
      <c r="P79" s="197">
        <v>30.58</v>
      </c>
      <c r="Q79" s="197">
        <v>2.9</v>
      </c>
      <c r="R79" s="197">
        <v>12.57</v>
      </c>
      <c r="S79" s="197">
        <v>3.87</v>
      </c>
      <c r="T79" s="197">
        <v>0</v>
      </c>
      <c r="U79" s="197">
        <v>49.2</v>
      </c>
      <c r="V79" s="197">
        <v>6.15</v>
      </c>
      <c r="W79" s="197">
        <v>9.5399999999999991</v>
      </c>
      <c r="X79" s="197">
        <v>43.75</v>
      </c>
      <c r="Y79" s="197">
        <v>0</v>
      </c>
      <c r="Z79">
        <v>0</v>
      </c>
      <c r="AA79" s="197">
        <v>10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57.48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70.7</v>
      </c>
      <c r="AQ79" s="197">
        <v>22.7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352.81</v>
      </c>
      <c r="M80" s="197">
        <v>27.29</v>
      </c>
      <c r="N80" s="197">
        <v>17.18</v>
      </c>
      <c r="O80" s="197">
        <v>0</v>
      </c>
      <c r="P80" s="197">
        <v>30.58</v>
      </c>
      <c r="Q80" s="197">
        <v>2.9</v>
      </c>
      <c r="R80" s="197">
        <v>12.57</v>
      </c>
      <c r="S80" s="197">
        <v>3.87</v>
      </c>
      <c r="T80" s="197">
        <v>0</v>
      </c>
      <c r="U80" s="197">
        <v>49.2</v>
      </c>
      <c r="V80" s="197">
        <v>6.15</v>
      </c>
      <c r="W80" s="197">
        <v>9.5399999999999991</v>
      </c>
      <c r="X80" s="197">
        <v>43.75</v>
      </c>
      <c r="Y80" s="197">
        <v>0</v>
      </c>
      <c r="Z80">
        <v>0</v>
      </c>
      <c r="AA80" s="197">
        <v>10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57.48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70.7</v>
      </c>
      <c r="AQ80" s="197">
        <v>22.7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352.81</v>
      </c>
      <c r="M81" s="197">
        <v>27.29</v>
      </c>
      <c r="N81" s="197">
        <v>17.18</v>
      </c>
      <c r="O81" s="197">
        <v>0</v>
      </c>
      <c r="P81" s="197">
        <v>30.58</v>
      </c>
      <c r="Q81" s="197">
        <v>2.9</v>
      </c>
      <c r="R81" s="197">
        <v>12.57</v>
      </c>
      <c r="S81" s="197">
        <v>3.87</v>
      </c>
      <c r="T81" s="197">
        <v>0</v>
      </c>
      <c r="U81" s="197">
        <v>49.2</v>
      </c>
      <c r="V81" s="197">
        <v>6.15</v>
      </c>
      <c r="W81" s="197">
        <v>9.5399999999999991</v>
      </c>
      <c r="X81" s="197">
        <v>43.75</v>
      </c>
      <c r="Y81" s="197">
        <v>0</v>
      </c>
      <c r="Z81">
        <v>0</v>
      </c>
      <c r="AA81" s="197">
        <v>10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57.48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70.7</v>
      </c>
      <c r="AQ81" s="197">
        <v>22.7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352.81</v>
      </c>
      <c r="M82" s="197">
        <v>27.29</v>
      </c>
      <c r="N82" s="197">
        <v>17.18</v>
      </c>
      <c r="O82" s="197">
        <v>0</v>
      </c>
      <c r="P82" s="197">
        <v>30.58</v>
      </c>
      <c r="Q82" s="197">
        <v>2.9</v>
      </c>
      <c r="R82" s="197">
        <v>12.57</v>
      </c>
      <c r="S82" s="197">
        <v>3.87</v>
      </c>
      <c r="T82" s="197">
        <v>0</v>
      </c>
      <c r="U82" s="197">
        <v>49.2</v>
      </c>
      <c r="V82" s="197">
        <v>6.15</v>
      </c>
      <c r="W82" s="197">
        <v>9.5399999999999991</v>
      </c>
      <c r="X82" s="197">
        <v>43.75</v>
      </c>
      <c r="Y82" s="197">
        <v>0</v>
      </c>
      <c r="Z82">
        <v>0</v>
      </c>
      <c r="AA82" s="197">
        <v>10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57.48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70.7</v>
      </c>
      <c r="AQ82" s="197">
        <v>22.7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352.81</v>
      </c>
      <c r="M83" s="197">
        <v>27.29</v>
      </c>
      <c r="N83" s="197">
        <v>17.18</v>
      </c>
      <c r="O83" s="197">
        <v>0</v>
      </c>
      <c r="P83" s="197">
        <v>30.58</v>
      </c>
      <c r="Q83" s="197">
        <v>2.97</v>
      </c>
      <c r="R83" s="197">
        <v>12.57</v>
      </c>
      <c r="S83" s="197">
        <v>3.97</v>
      </c>
      <c r="T83" s="197">
        <v>0</v>
      </c>
      <c r="U83" s="197">
        <v>49.2</v>
      </c>
      <c r="V83" s="197">
        <v>6.15</v>
      </c>
      <c r="W83" s="197">
        <v>9.5399999999999991</v>
      </c>
      <c r="X83" s="197">
        <v>43.75</v>
      </c>
      <c r="Y83" s="197">
        <v>0</v>
      </c>
      <c r="Z83">
        <v>0</v>
      </c>
      <c r="AA83" s="197">
        <v>10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57.48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70.7</v>
      </c>
      <c r="AQ83" s="197">
        <v>22.7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352.81</v>
      </c>
      <c r="M84" s="197">
        <v>27.29</v>
      </c>
      <c r="N84" s="197">
        <v>17.18</v>
      </c>
      <c r="O84" s="197">
        <v>0</v>
      </c>
      <c r="P84" s="197">
        <v>30.58</v>
      </c>
      <c r="Q84" s="197">
        <v>2.9</v>
      </c>
      <c r="R84" s="197">
        <v>12.57</v>
      </c>
      <c r="S84" s="197">
        <v>3.87</v>
      </c>
      <c r="T84" s="197">
        <v>0</v>
      </c>
      <c r="U84" s="197">
        <v>49.2</v>
      </c>
      <c r="V84" s="197">
        <v>6.15</v>
      </c>
      <c r="W84" s="197">
        <v>9.5399999999999991</v>
      </c>
      <c r="X84" s="197">
        <v>43.75</v>
      </c>
      <c r="Y84" s="197">
        <v>0</v>
      </c>
      <c r="Z84">
        <v>0</v>
      </c>
      <c r="AA84" s="197">
        <v>10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57.48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70.7</v>
      </c>
      <c r="AQ84" s="197">
        <v>22.7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352.81</v>
      </c>
      <c r="M85" s="197">
        <v>27.29</v>
      </c>
      <c r="N85" s="197">
        <v>17.18</v>
      </c>
      <c r="O85" s="197">
        <v>0</v>
      </c>
      <c r="P85" s="197">
        <v>30.58</v>
      </c>
      <c r="Q85" s="197">
        <v>2.9</v>
      </c>
      <c r="R85" s="197">
        <v>12.57</v>
      </c>
      <c r="S85" s="197">
        <v>3.87</v>
      </c>
      <c r="T85" s="197">
        <v>0</v>
      </c>
      <c r="U85" s="197">
        <v>49.2</v>
      </c>
      <c r="V85" s="197">
        <v>6.15</v>
      </c>
      <c r="W85" s="197">
        <v>9.5399999999999991</v>
      </c>
      <c r="X85" s="197">
        <v>43.75</v>
      </c>
      <c r="Y85" s="197">
        <v>0</v>
      </c>
      <c r="Z85">
        <v>0</v>
      </c>
      <c r="AA85" s="197">
        <v>10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57.48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70.7</v>
      </c>
      <c r="AQ85" s="197">
        <v>22.7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8.9700000000000006</v>
      </c>
      <c r="L86" s="197">
        <v>352.81</v>
      </c>
      <c r="M86" s="197">
        <v>27.29</v>
      </c>
      <c r="N86" s="197">
        <v>17.18</v>
      </c>
      <c r="O86" s="197">
        <v>0</v>
      </c>
      <c r="P86" s="197">
        <v>30.58</v>
      </c>
      <c r="Q86" s="197">
        <v>2.9</v>
      </c>
      <c r="R86" s="197">
        <v>12.57</v>
      </c>
      <c r="S86" s="197">
        <v>3.87</v>
      </c>
      <c r="T86" s="197">
        <v>0</v>
      </c>
      <c r="U86" s="197">
        <v>49.2</v>
      </c>
      <c r="V86" s="197">
        <v>6.15</v>
      </c>
      <c r="W86" s="197">
        <v>9.5399999999999991</v>
      </c>
      <c r="X86" s="197">
        <v>43.75</v>
      </c>
      <c r="Y86" s="197">
        <v>0</v>
      </c>
      <c r="Z86">
        <v>0</v>
      </c>
      <c r="AA86" s="197">
        <v>10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57.48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70.7</v>
      </c>
      <c r="AQ86" s="197">
        <v>22.7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9.41</v>
      </c>
      <c r="L87" s="197">
        <v>352.81</v>
      </c>
      <c r="M87" s="197">
        <v>27.29</v>
      </c>
      <c r="N87" s="197">
        <v>17.18</v>
      </c>
      <c r="O87" s="197">
        <v>0</v>
      </c>
      <c r="P87" s="197">
        <v>30.58</v>
      </c>
      <c r="Q87" s="197">
        <v>2.9</v>
      </c>
      <c r="R87" s="197">
        <v>12.57</v>
      </c>
      <c r="S87" s="197">
        <v>3.87</v>
      </c>
      <c r="T87" s="197">
        <v>0</v>
      </c>
      <c r="U87" s="197">
        <v>49.2</v>
      </c>
      <c r="V87" s="197">
        <v>6.15</v>
      </c>
      <c r="W87" s="197">
        <v>9.5399999999999991</v>
      </c>
      <c r="X87" s="197">
        <v>43.75</v>
      </c>
      <c r="Y87" s="197">
        <v>0</v>
      </c>
      <c r="Z87">
        <v>0</v>
      </c>
      <c r="AA87" s="197">
        <v>10.19</v>
      </c>
      <c r="AB87" s="197">
        <v>0</v>
      </c>
      <c r="AC87" s="197">
        <v>0</v>
      </c>
      <c r="AD87" s="197">
        <v>0</v>
      </c>
      <c r="AE87" s="197">
        <v>30.16</v>
      </c>
      <c r="AF87" s="197">
        <v>0</v>
      </c>
      <c r="AG87" s="197">
        <v>0</v>
      </c>
      <c r="AH87" s="197">
        <v>0</v>
      </c>
      <c r="AI87" s="197">
        <v>57.48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70.7</v>
      </c>
      <c r="AQ87" s="197">
        <v>22.7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352.81</v>
      </c>
      <c r="M88" s="197">
        <v>27.29</v>
      </c>
      <c r="N88" s="197">
        <v>17.18</v>
      </c>
      <c r="O88" s="197">
        <v>0</v>
      </c>
      <c r="P88" s="197">
        <v>30.58</v>
      </c>
      <c r="Q88" s="197">
        <v>2.9</v>
      </c>
      <c r="R88" s="197">
        <v>12.57</v>
      </c>
      <c r="S88" s="197">
        <v>3.87</v>
      </c>
      <c r="T88" s="197">
        <v>0</v>
      </c>
      <c r="U88" s="197">
        <v>49.2</v>
      </c>
      <c r="V88" s="197">
        <v>6.15</v>
      </c>
      <c r="W88" s="197">
        <v>9.5399999999999991</v>
      </c>
      <c r="X88" s="197">
        <v>43.75</v>
      </c>
      <c r="Y88" s="197">
        <v>0</v>
      </c>
      <c r="Z88">
        <v>0</v>
      </c>
      <c r="AA88" s="197">
        <v>10.19</v>
      </c>
      <c r="AB88" s="197">
        <v>0</v>
      </c>
      <c r="AC88" s="197">
        <v>0</v>
      </c>
      <c r="AD88" s="197">
        <v>0</v>
      </c>
      <c r="AE88" s="197">
        <v>30.16</v>
      </c>
      <c r="AF88" s="197">
        <v>0</v>
      </c>
      <c r="AG88" s="197">
        <v>0</v>
      </c>
      <c r="AH88" s="197">
        <v>0</v>
      </c>
      <c r="AI88" s="197">
        <v>57.34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70.7</v>
      </c>
      <c r="AQ88" s="197">
        <v>22.7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352.81</v>
      </c>
      <c r="M89" s="197">
        <v>27.29</v>
      </c>
      <c r="N89" s="197">
        <v>17.18</v>
      </c>
      <c r="O89" s="197">
        <v>0</v>
      </c>
      <c r="P89" s="197">
        <v>30.58</v>
      </c>
      <c r="Q89" s="197">
        <v>2.9</v>
      </c>
      <c r="R89" s="197">
        <v>12.57</v>
      </c>
      <c r="S89" s="197">
        <v>3.87</v>
      </c>
      <c r="T89" s="197">
        <v>0</v>
      </c>
      <c r="U89" s="197">
        <v>49.2</v>
      </c>
      <c r="V89" s="197">
        <v>6.15</v>
      </c>
      <c r="W89" s="197">
        <v>9.5399999999999991</v>
      </c>
      <c r="X89" s="197">
        <v>43.75</v>
      </c>
      <c r="Y89" s="197">
        <v>0</v>
      </c>
      <c r="Z89">
        <v>0</v>
      </c>
      <c r="AA89" s="197">
        <v>10.19</v>
      </c>
      <c r="AB89" s="197">
        <v>0</v>
      </c>
      <c r="AC89" s="197">
        <v>0</v>
      </c>
      <c r="AD89" s="197">
        <v>0</v>
      </c>
      <c r="AE89" s="197">
        <v>30.16</v>
      </c>
      <c r="AF89" s="197">
        <v>0</v>
      </c>
      <c r="AG89" s="197">
        <v>0</v>
      </c>
      <c r="AH89" s="197">
        <v>0</v>
      </c>
      <c r="AI89" s="197">
        <v>57.34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70.7</v>
      </c>
      <c r="AQ89" s="197">
        <v>22.7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352.81</v>
      </c>
      <c r="M90" s="197">
        <v>27.29</v>
      </c>
      <c r="N90" s="197">
        <v>17.18</v>
      </c>
      <c r="O90" s="197">
        <v>0</v>
      </c>
      <c r="P90" s="197">
        <v>30.58</v>
      </c>
      <c r="Q90" s="197">
        <v>2.9</v>
      </c>
      <c r="R90" s="197">
        <v>12.57</v>
      </c>
      <c r="S90" s="197">
        <v>3.87</v>
      </c>
      <c r="T90" s="197">
        <v>0</v>
      </c>
      <c r="U90" s="197">
        <v>49.2</v>
      </c>
      <c r="V90" s="197">
        <v>6.15</v>
      </c>
      <c r="W90" s="197">
        <v>9.5399999999999991</v>
      </c>
      <c r="X90" s="197">
        <v>43.75</v>
      </c>
      <c r="Y90" s="197">
        <v>0</v>
      </c>
      <c r="Z90">
        <v>0</v>
      </c>
      <c r="AA90" s="197">
        <v>10.19</v>
      </c>
      <c r="AB90" s="197">
        <v>0</v>
      </c>
      <c r="AC90" s="197">
        <v>0</v>
      </c>
      <c r="AD90" s="197">
        <v>0</v>
      </c>
      <c r="AE90" s="197">
        <v>30.16</v>
      </c>
      <c r="AF90" s="197">
        <v>0</v>
      </c>
      <c r="AG90" s="197">
        <v>0</v>
      </c>
      <c r="AH90" s="197">
        <v>0</v>
      </c>
      <c r="AI90" s="197">
        <v>57.34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70.7</v>
      </c>
      <c r="AQ90" s="197">
        <v>22.7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352.81</v>
      </c>
      <c r="M91" s="197">
        <v>27.29</v>
      </c>
      <c r="N91" s="197">
        <v>17.18</v>
      </c>
      <c r="O91" s="197">
        <v>0</v>
      </c>
      <c r="P91" s="197">
        <v>30.58</v>
      </c>
      <c r="Q91" s="197">
        <v>2.9</v>
      </c>
      <c r="R91" s="197">
        <v>12.57</v>
      </c>
      <c r="S91" s="197">
        <v>4</v>
      </c>
      <c r="T91" s="197">
        <v>0</v>
      </c>
      <c r="U91" s="197">
        <v>49.2</v>
      </c>
      <c r="V91" s="197">
        <v>6.15</v>
      </c>
      <c r="W91" s="197">
        <v>9.5399999999999991</v>
      </c>
      <c r="X91" s="197">
        <v>43.75</v>
      </c>
      <c r="Y91" s="197">
        <v>0</v>
      </c>
      <c r="Z91">
        <v>0</v>
      </c>
      <c r="AA91" s="197">
        <v>10.19</v>
      </c>
      <c r="AB91" s="197">
        <v>0</v>
      </c>
      <c r="AC91" s="197">
        <v>0</v>
      </c>
      <c r="AD91" s="197">
        <v>0</v>
      </c>
      <c r="AE91" s="197">
        <v>30.35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70.7</v>
      </c>
      <c r="AQ91" s="197">
        <v>22.7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352.81</v>
      </c>
      <c r="M92" s="197">
        <v>27.29</v>
      </c>
      <c r="N92" s="197">
        <v>17.18</v>
      </c>
      <c r="O92" s="197">
        <v>0</v>
      </c>
      <c r="P92" s="197">
        <v>30.58</v>
      </c>
      <c r="Q92" s="197">
        <v>2.9</v>
      </c>
      <c r="R92" s="197">
        <v>12.57</v>
      </c>
      <c r="S92" s="197">
        <v>4</v>
      </c>
      <c r="T92" s="197">
        <v>0</v>
      </c>
      <c r="U92" s="197">
        <v>49.2</v>
      </c>
      <c r="V92" s="197">
        <v>6.15</v>
      </c>
      <c r="W92" s="197">
        <v>9.5399999999999991</v>
      </c>
      <c r="X92" s="197">
        <v>43.75</v>
      </c>
      <c r="Y92" s="197">
        <v>0</v>
      </c>
      <c r="Z92">
        <v>0</v>
      </c>
      <c r="AA92" s="197">
        <v>10.19</v>
      </c>
      <c r="AB92" s="197">
        <v>0</v>
      </c>
      <c r="AC92" s="197">
        <v>0</v>
      </c>
      <c r="AD92" s="197">
        <v>0</v>
      </c>
      <c r="AE92" s="197">
        <v>30.35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70.7</v>
      </c>
      <c r="AQ92" s="197">
        <v>22.7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352.81</v>
      </c>
      <c r="M93" s="197">
        <v>27.29</v>
      </c>
      <c r="N93" s="197">
        <v>17.18</v>
      </c>
      <c r="O93" s="197">
        <v>0</v>
      </c>
      <c r="P93" s="197">
        <v>30.58</v>
      </c>
      <c r="Q93" s="197">
        <v>2.9</v>
      </c>
      <c r="R93" s="197">
        <v>12.57</v>
      </c>
      <c r="S93" s="197">
        <v>4</v>
      </c>
      <c r="T93" s="197">
        <v>0</v>
      </c>
      <c r="U93" s="197">
        <v>49.2</v>
      </c>
      <c r="V93" s="197">
        <v>6.15</v>
      </c>
      <c r="W93" s="197">
        <v>9.5399999999999991</v>
      </c>
      <c r="X93" s="197">
        <v>43.75</v>
      </c>
      <c r="Y93" s="197">
        <v>0</v>
      </c>
      <c r="Z93">
        <v>0</v>
      </c>
      <c r="AA93" s="197">
        <v>10.19</v>
      </c>
      <c r="AB93" s="197">
        <v>0</v>
      </c>
      <c r="AC93" s="197">
        <v>0</v>
      </c>
      <c r="AD93" s="197">
        <v>0</v>
      </c>
      <c r="AE93" s="197">
        <v>30.35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70.7</v>
      </c>
      <c r="AQ93" s="197">
        <v>22.7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352.81</v>
      </c>
      <c r="M94" s="197">
        <v>27.29</v>
      </c>
      <c r="N94" s="197">
        <v>17.18</v>
      </c>
      <c r="O94" s="197">
        <v>0</v>
      </c>
      <c r="P94" s="197">
        <v>30.58</v>
      </c>
      <c r="Q94" s="197">
        <v>2.9</v>
      </c>
      <c r="R94" s="197">
        <v>12.57</v>
      </c>
      <c r="S94" s="197">
        <v>4</v>
      </c>
      <c r="T94" s="197">
        <v>0</v>
      </c>
      <c r="U94" s="197">
        <v>49.2</v>
      </c>
      <c r="V94" s="197">
        <v>6.15</v>
      </c>
      <c r="W94" s="197">
        <v>9.5399999999999991</v>
      </c>
      <c r="X94" s="197">
        <v>43.75</v>
      </c>
      <c r="Y94" s="197">
        <v>0</v>
      </c>
      <c r="Z94">
        <v>0</v>
      </c>
      <c r="AA94" s="197">
        <v>10.19</v>
      </c>
      <c r="AB94" s="197">
        <v>0</v>
      </c>
      <c r="AC94" s="197">
        <v>0</v>
      </c>
      <c r="AD94" s="197">
        <v>0</v>
      </c>
      <c r="AE94" s="197">
        <v>30.35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70.7</v>
      </c>
      <c r="AQ94" s="197">
        <v>22.7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352.81</v>
      </c>
      <c r="M95" s="197">
        <v>27.29</v>
      </c>
      <c r="N95" s="197">
        <v>17.18</v>
      </c>
      <c r="O95" s="197">
        <v>0</v>
      </c>
      <c r="P95" s="197">
        <v>30.58</v>
      </c>
      <c r="Q95" s="197">
        <v>2.9</v>
      </c>
      <c r="R95" s="197">
        <v>12.57</v>
      </c>
      <c r="S95" s="197">
        <v>4</v>
      </c>
      <c r="T95" s="197">
        <v>0</v>
      </c>
      <c r="U95" s="197">
        <v>49.2</v>
      </c>
      <c r="V95" s="197">
        <v>6.15</v>
      </c>
      <c r="W95" s="197">
        <v>9.5399999999999991</v>
      </c>
      <c r="X95" s="197">
        <v>43.75</v>
      </c>
      <c r="Y95" s="197">
        <v>0</v>
      </c>
      <c r="Z95">
        <v>0</v>
      </c>
      <c r="AA95" s="197">
        <v>10.57</v>
      </c>
      <c r="AB95" s="197">
        <v>0</v>
      </c>
      <c r="AC95" s="197">
        <v>0</v>
      </c>
      <c r="AD95" s="197">
        <v>0</v>
      </c>
      <c r="AE95" s="197">
        <v>30.35</v>
      </c>
      <c r="AF95" s="197">
        <v>0</v>
      </c>
      <c r="AG95" s="197">
        <v>0</v>
      </c>
      <c r="AH95" s="197">
        <v>0</v>
      </c>
      <c r="AI95" s="197">
        <v>58.71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70.7</v>
      </c>
      <c r="AQ95" s="197">
        <v>22.7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352.81</v>
      </c>
      <c r="M96" s="197">
        <v>27.29</v>
      </c>
      <c r="N96" s="197">
        <v>17.18</v>
      </c>
      <c r="O96" s="197">
        <v>0</v>
      </c>
      <c r="P96" s="197">
        <v>30.58</v>
      </c>
      <c r="Q96" s="197">
        <v>2.9</v>
      </c>
      <c r="R96" s="197">
        <v>12.57</v>
      </c>
      <c r="S96" s="197">
        <v>4</v>
      </c>
      <c r="T96" s="197">
        <v>0</v>
      </c>
      <c r="U96" s="197">
        <v>49.2</v>
      </c>
      <c r="V96" s="197">
        <v>6.15</v>
      </c>
      <c r="W96" s="197">
        <v>9.5399999999999991</v>
      </c>
      <c r="X96" s="197">
        <v>43.75</v>
      </c>
      <c r="Y96" s="197">
        <v>0</v>
      </c>
      <c r="Z96">
        <v>0</v>
      </c>
      <c r="AA96" s="197">
        <v>10.57</v>
      </c>
      <c r="AB96" s="197">
        <v>0</v>
      </c>
      <c r="AC96" s="197">
        <v>0</v>
      </c>
      <c r="AD96" s="197">
        <v>0</v>
      </c>
      <c r="AE96" s="197">
        <v>30.35</v>
      </c>
      <c r="AF96" s="197">
        <v>0</v>
      </c>
      <c r="AG96" s="197">
        <v>0</v>
      </c>
      <c r="AH96" s="197">
        <v>0</v>
      </c>
      <c r="AI96" s="197">
        <v>58.71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70.7</v>
      </c>
      <c r="AQ96" s="197">
        <v>22.7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352.81</v>
      </c>
      <c r="M97" s="197">
        <v>27.29</v>
      </c>
      <c r="N97" s="197">
        <v>17.18</v>
      </c>
      <c r="O97" s="197">
        <v>0</v>
      </c>
      <c r="P97" s="197">
        <v>30.58</v>
      </c>
      <c r="Q97" s="197">
        <v>2.9</v>
      </c>
      <c r="R97" s="197">
        <v>12.57</v>
      </c>
      <c r="S97" s="197">
        <v>4</v>
      </c>
      <c r="T97" s="197">
        <v>0</v>
      </c>
      <c r="U97" s="197">
        <v>49.2</v>
      </c>
      <c r="V97" s="197">
        <v>6.15</v>
      </c>
      <c r="W97" s="197">
        <v>9.5399999999999991</v>
      </c>
      <c r="X97" s="197">
        <v>43.75</v>
      </c>
      <c r="Y97" s="197">
        <v>0</v>
      </c>
      <c r="Z97">
        <v>0</v>
      </c>
      <c r="AA97" s="197">
        <v>10.57</v>
      </c>
      <c r="AB97" s="197">
        <v>0</v>
      </c>
      <c r="AC97" s="197">
        <v>0</v>
      </c>
      <c r="AD97" s="197">
        <v>0</v>
      </c>
      <c r="AE97" s="197">
        <v>30.35</v>
      </c>
      <c r="AF97" s="197">
        <v>0</v>
      </c>
      <c r="AG97" s="197">
        <v>0</v>
      </c>
      <c r="AH97" s="197">
        <v>0</v>
      </c>
      <c r="AI97" s="197">
        <v>58.71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70.7</v>
      </c>
      <c r="AQ97" s="197">
        <v>22.7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352.81</v>
      </c>
      <c r="M98" s="197">
        <v>27.29</v>
      </c>
      <c r="N98" s="197">
        <v>17.18</v>
      </c>
      <c r="O98" s="197">
        <v>0</v>
      </c>
      <c r="P98" s="197">
        <v>30.58</v>
      </c>
      <c r="Q98" s="197">
        <v>2.9</v>
      </c>
      <c r="R98" s="197">
        <v>12.57</v>
      </c>
      <c r="S98" s="197">
        <v>4</v>
      </c>
      <c r="T98" s="197">
        <v>0</v>
      </c>
      <c r="U98" s="197">
        <v>49.2</v>
      </c>
      <c r="V98" s="197">
        <v>6.15</v>
      </c>
      <c r="W98" s="197">
        <v>9.5399999999999991</v>
      </c>
      <c r="X98" s="197">
        <v>43.75</v>
      </c>
      <c r="Y98" s="197">
        <v>0</v>
      </c>
      <c r="Z98">
        <v>0</v>
      </c>
      <c r="AA98" s="197">
        <v>10.57</v>
      </c>
      <c r="AB98" s="197">
        <v>0</v>
      </c>
      <c r="AC98" s="197">
        <v>0</v>
      </c>
      <c r="AD98" s="197">
        <v>0</v>
      </c>
      <c r="AE98" s="197">
        <v>30.35</v>
      </c>
      <c r="AF98" s="197">
        <v>0</v>
      </c>
      <c r="AG98" s="197">
        <v>0</v>
      </c>
      <c r="AH98" s="197">
        <v>0</v>
      </c>
      <c r="AI98" s="197">
        <v>58.71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70.7</v>
      </c>
      <c r="AQ98" s="197">
        <v>22.7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0.13632000000000014</v>
      </c>
      <c r="L99">
        <f t="shared" si="0"/>
        <v>8.104837500000011</v>
      </c>
      <c r="M99">
        <f t="shared" si="0"/>
        <v>0.65495999999999932</v>
      </c>
      <c r="N99">
        <f t="shared" si="0"/>
        <v>0.41232000000000024</v>
      </c>
      <c r="O99">
        <f t="shared" si="0"/>
        <v>0</v>
      </c>
      <c r="P99">
        <f t="shared" si="0"/>
        <v>0.73391999999999902</v>
      </c>
      <c r="Q99">
        <f t="shared" si="0"/>
        <v>7.6297499999999935E-2</v>
      </c>
      <c r="R99">
        <f t="shared" si="0"/>
        <v>0.21686750000000027</v>
      </c>
      <c r="S99">
        <f t="shared" si="0"/>
        <v>0.10145500000000005</v>
      </c>
      <c r="T99">
        <f t="shared" si="0"/>
        <v>0</v>
      </c>
      <c r="U99">
        <f t="shared" si="0"/>
        <v>1.1735049999999987</v>
      </c>
      <c r="V99">
        <f t="shared" si="0"/>
        <v>0.1328874999999998</v>
      </c>
      <c r="W99">
        <f t="shared" si="0"/>
        <v>0.21629499999999977</v>
      </c>
      <c r="X99">
        <f t="shared" si="0"/>
        <v>0.99707250000000003</v>
      </c>
      <c r="Y99">
        <f t="shared" si="0"/>
        <v>0</v>
      </c>
      <c r="Z99">
        <f t="shared" si="0"/>
        <v>0</v>
      </c>
      <c r="AA99">
        <f t="shared" si="0"/>
        <v>0.24365750000000014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0.72085999999999972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1.3959899999999994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1.6967999999999972</v>
      </c>
      <c r="AQ99">
        <f t="shared" si="0"/>
        <v>0.5448000000000004</v>
      </c>
      <c r="AR99">
        <f t="shared" si="0"/>
        <v>6.3375000000000003E-3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46.66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46.66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46.66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46.66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46.66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46.66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46.66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46.66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46.66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46.66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46.66</v>
      </c>
      <c r="AF13" s="197">
        <v>0</v>
      </c>
      <c r="AG13" s="197">
        <v>0</v>
      </c>
      <c r="AH13" s="197">
        <v>0</v>
      </c>
      <c r="AI13" s="197">
        <v>20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46.66</v>
      </c>
      <c r="AF14" s="197">
        <v>0</v>
      </c>
      <c r="AG14" s="197">
        <v>0</v>
      </c>
      <c r="AH14" s="197">
        <v>0</v>
      </c>
      <c r="AI14" s="197">
        <v>20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46.66</v>
      </c>
      <c r="AF15" s="197">
        <v>0</v>
      </c>
      <c r="AG15" s="197">
        <v>0</v>
      </c>
      <c r="AH15" s="197">
        <v>0</v>
      </c>
      <c r="AI15" s="197">
        <v>20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46.66</v>
      </c>
      <c r="AF16" s="197">
        <v>0</v>
      </c>
      <c r="AG16" s="197">
        <v>0</v>
      </c>
      <c r="AH16" s="197">
        <v>0</v>
      </c>
      <c r="AI16" s="197">
        <v>20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46.66</v>
      </c>
      <c r="AF17" s="197">
        <v>0</v>
      </c>
      <c r="AG17" s="197">
        <v>0</v>
      </c>
      <c r="AH17" s="197">
        <v>0</v>
      </c>
      <c r="AI17" s="197">
        <v>20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46.66</v>
      </c>
      <c r="AF18" s="197">
        <v>0</v>
      </c>
      <c r="AG18" s="197">
        <v>0</v>
      </c>
      <c r="AH18" s="197">
        <v>0</v>
      </c>
      <c r="AI18" s="197">
        <v>20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46.66</v>
      </c>
      <c r="AF19" s="197">
        <v>0</v>
      </c>
      <c r="AG19" s="197">
        <v>0</v>
      </c>
      <c r="AH19" s="197">
        <v>0</v>
      </c>
      <c r="AI19" s="197">
        <v>20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46.66</v>
      </c>
      <c r="AF20" s="197">
        <v>0</v>
      </c>
      <c r="AG20" s="197">
        <v>0</v>
      </c>
      <c r="AH20" s="197">
        <v>0</v>
      </c>
      <c r="AI20" s="197">
        <v>20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46.66</v>
      </c>
      <c r="AF21" s="197">
        <v>0</v>
      </c>
      <c r="AG21" s="197">
        <v>0</v>
      </c>
      <c r="AH21" s="197">
        <v>0</v>
      </c>
      <c r="AI21" s="197">
        <v>20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46.66</v>
      </c>
      <c r="AF22" s="197">
        <v>0</v>
      </c>
      <c r="AG22" s="197">
        <v>0</v>
      </c>
      <c r="AH22" s="197">
        <v>0</v>
      </c>
      <c r="AI22" s="197">
        <v>20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46.66</v>
      </c>
      <c r="AF23" s="197">
        <v>0</v>
      </c>
      <c r="AG23" s="197">
        <v>0</v>
      </c>
      <c r="AH23" s="197">
        <v>0</v>
      </c>
      <c r="AI23" s="197">
        <v>20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46.66</v>
      </c>
      <c r="AF24" s="197">
        <v>0</v>
      </c>
      <c r="AG24" s="197">
        <v>0</v>
      </c>
      <c r="AH24" s="197">
        <v>0</v>
      </c>
      <c r="AI24" s="197">
        <v>20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46.66</v>
      </c>
      <c r="AF25" s="197">
        <v>0</v>
      </c>
      <c r="AG25" s="197">
        <v>0</v>
      </c>
      <c r="AH25" s="197">
        <v>0</v>
      </c>
      <c r="AI25" s="197">
        <v>20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46.66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46.66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46.66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46.66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46.66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45.91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45.91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45.91</v>
      </c>
      <c r="AF33" s="197">
        <v>0</v>
      </c>
      <c r="AG33" s="197">
        <v>0</v>
      </c>
      <c r="AH33" s="197">
        <v>0</v>
      </c>
      <c r="AI33" s="197">
        <v>20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46.66</v>
      </c>
      <c r="AF34" s="197">
        <v>0</v>
      </c>
      <c r="AG34" s="197">
        <v>0</v>
      </c>
      <c r="AH34" s="197">
        <v>0</v>
      </c>
      <c r="AI34" s="197">
        <v>20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46.66</v>
      </c>
      <c r="AF35" s="197">
        <v>0</v>
      </c>
      <c r="AG35" s="197">
        <v>0</v>
      </c>
      <c r="AH35" s="197">
        <v>0</v>
      </c>
      <c r="AI35" s="197">
        <v>20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46.66</v>
      </c>
      <c r="AF36" s="197">
        <v>0</v>
      </c>
      <c r="AG36" s="197">
        <v>0</v>
      </c>
      <c r="AH36" s="197">
        <v>0</v>
      </c>
      <c r="AI36" s="197">
        <v>20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46.66</v>
      </c>
      <c r="AF37" s="197">
        <v>0</v>
      </c>
      <c r="AG37" s="197">
        <v>0</v>
      </c>
      <c r="AH37" s="197">
        <v>0</v>
      </c>
      <c r="AI37" s="197">
        <v>20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46.66</v>
      </c>
      <c r="AF38" s="197">
        <v>0</v>
      </c>
      <c r="AG38" s="197">
        <v>0</v>
      </c>
      <c r="AH38" s="197">
        <v>0</v>
      </c>
      <c r="AI38" s="197">
        <v>20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45.91</v>
      </c>
      <c r="AF39" s="197">
        <v>0</v>
      </c>
      <c r="AG39" s="197">
        <v>0</v>
      </c>
      <c r="AH39" s="197">
        <v>0</v>
      </c>
      <c r="AI39" s="197">
        <v>20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45.91</v>
      </c>
      <c r="AF40" s="197">
        <v>0</v>
      </c>
      <c r="AG40" s="197">
        <v>0</v>
      </c>
      <c r="AH40" s="197">
        <v>0</v>
      </c>
      <c r="AI40" s="197">
        <v>20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45.91</v>
      </c>
      <c r="AF41" s="197">
        <v>0</v>
      </c>
      <c r="AG41" s="197">
        <v>0</v>
      </c>
      <c r="AH41" s="197">
        <v>0</v>
      </c>
      <c r="AI41" s="197">
        <v>20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45.91</v>
      </c>
      <c r="AF42" s="197">
        <v>0</v>
      </c>
      <c r="AG42" s="197">
        <v>0</v>
      </c>
      <c r="AH42" s="197">
        <v>0</v>
      </c>
      <c r="AI42" s="197">
        <v>20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46.66</v>
      </c>
      <c r="AF43" s="197">
        <v>0</v>
      </c>
      <c r="AG43" s="197">
        <v>0</v>
      </c>
      <c r="AH43" s="197">
        <v>0</v>
      </c>
      <c r="AI43" s="197">
        <v>20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46.66</v>
      </c>
      <c r="AF44" s="197">
        <v>0</v>
      </c>
      <c r="AG44" s="197">
        <v>0</v>
      </c>
      <c r="AH44" s="197">
        <v>0</v>
      </c>
      <c r="AI44" s="197">
        <v>20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46.66</v>
      </c>
      <c r="AF45" s="197">
        <v>0</v>
      </c>
      <c r="AG45" s="197">
        <v>0</v>
      </c>
      <c r="AH45" s="197">
        <v>0</v>
      </c>
      <c r="AI45" s="197">
        <v>20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46.66</v>
      </c>
      <c r="AF46" s="197">
        <v>0</v>
      </c>
      <c r="AG46" s="197">
        <v>0</v>
      </c>
      <c r="AH46" s="197">
        <v>0</v>
      </c>
      <c r="AI46" s="197">
        <v>20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46.66</v>
      </c>
      <c r="AF47" s="197">
        <v>0</v>
      </c>
      <c r="AG47" s="197">
        <v>0</v>
      </c>
      <c r="AH47" s="197">
        <v>0</v>
      </c>
      <c r="AI47" s="197">
        <v>20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46.66</v>
      </c>
      <c r="AF48" s="197">
        <v>0</v>
      </c>
      <c r="AG48" s="197">
        <v>0</v>
      </c>
      <c r="AH48" s="197">
        <v>0</v>
      </c>
      <c r="AI48" s="197">
        <v>20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46.66</v>
      </c>
      <c r="AF49" s="197">
        <v>0</v>
      </c>
      <c r="AG49" s="197">
        <v>0</v>
      </c>
      <c r="AH49" s="197">
        <v>0</v>
      </c>
      <c r="AI49" s="197">
        <v>20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46.66</v>
      </c>
      <c r="AF50" s="197">
        <v>0</v>
      </c>
      <c r="AG50" s="197">
        <v>0</v>
      </c>
      <c r="AH50" s="197">
        <v>0</v>
      </c>
      <c r="AI50" s="197">
        <v>20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45.54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45.54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45.54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45.54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45.54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45.54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45.54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45.54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45.54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45.54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45.54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45.54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43.85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43.85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43.85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43.85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43.85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44.78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44.78</v>
      </c>
      <c r="AF69" s="197">
        <v>0</v>
      </c>
      <c r="AG69" s="197">
        <v>0</v>
      </c>
      <c r="AH69" s="197">
        <v>0</v>
      </c>
      <c r="AI69" s="197">
        <v>19.690000000000001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44.78</v>
      </c>
      <c r="AF70" s="197">
        <v>0</v>
      </c>
      <c r="AG70" s="197">
        <v>0</v>
      </c>
      <c r="AH70" s="197">
        <v>0</v>
      </c>
      <c r="AI70" s="197">
        <v>19.690000000000001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44.78</v>
      </c>
      <c r="AF71" s="197">
        <v>0</v>
      </c>
      <c r="AG71" s="197">
        <v>0</v>
      </c>
      <c r="AH71" s="197">
        <v>0</v>
      </c>
      <c r="AI71" s="197">
        <v>19.690000000000001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44.78</v>
      </c>
      <c r="AF72" s="197">
        <v>0</v>
      </c>
      <c r="AG72" s="197">
        <v>0</v>
      </c>
      <c r="AH72" s="197">
        <v>0</v>
      </c>
      <c r="AI72" s="197">
        <v>19.690000000000001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44.78</v>
      </c>
      <c r="AF73" s="197">
        <v>0</v>
      </c>
      <c r="AG73" s="197">
        <v>0</v>
      </c>
      <c r="AH73" s="197">
        <v>0</v>
      </c>
      <c r="AI73" s="197">
        <v>19.690000000000001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44.78</v>
      </c>
      <c r="AF74" s="197">
        <v>0</v>
      </c>
      <c r="AG74" s="197">
        <v>0</v>
      </c>
      <c r="AH74" s="197">
        <v>0</v>
      </c>
      <c r="AI74" s="197">
        <v>19.690000000000001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44.78</v>
      </c>
      <c r="AF75" s="197">
        <v>0</v>
      </c>
      <c r="AG75" s="197">
        <v>0</v>
      </c>
      <c r="AH75" s="197">
        <v>0</v>
      </c>
      <c r="AI75" s="197">
        <v>19.690000000000001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44.78</v>
      </c>
      <c r="AF76" s="197">
        <v>0</v>
      </c>
      <c r="AG76" s="197">
        <v>0</v>
      </c>
      <c r="AH76" s="197">
        <v>0</v>
      </c>
      <c r="AI76" s="197">
        <v>19.690000000000001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44.78</v>
      </c>
      <c r="AF77" s="197">
        <v>0</v>
      </c>
      <c r="AG77" s="197">
        <v>0</v>
      </c>
      <c r="AH77" s="197">
        <v>0</v>
      </c>
      <c r="AI77" s="197">
        <v>19.690000000000001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44.78</v>
      </c>
      <c r="AF78" s="197">
        <v>0</v>
      </c>
      <c r="AG78" s="197">
        <v>0</v>
      </c>
      <c r="AH78" s="197">
        <v>0</v>
      </c>
      <c r="AI78" s="197">
        <v>19.690000000000001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44.78</v>
      </c>
      <c r="AF79" s="197">
        <v>0</v>
      </c>
      <c r="AG79" s="197">
        <v>0</v>
      </c>
      <c r="AH79" s="197">
        <v>0</v>
      </c>
      <c r="AI79" s="197">
        <v>19.28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44.78</v>
      </c>
      <c r="AF80" s="197">
        <v>0</v>
      </c>
      <c r="AG80" s="197">
        <v>0</v>
      </c>
      <c r="AH80" s="197">
        <v>0</v>
      </c>
      <c r="AI80" s="197">
        <v>19.28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45.17</v>
      </c>
      <c r="AF81" s="197">
        <v>0</v>
      </c>
      <c r="AG81" s="197">
        <v>0</v>
      </c>
      <c r="AH81" s="197">
        <v>0</v>
      </c>
      <c r="AI81" s="197">
        <v>19.28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45.17</v>
      </c>
      <c r="AF82" s="197">
        <v>0</v>
      </c>
      <c r="AG82" s="197">
        <v>0</v>
      </c>
      <c r="AH82" s="197">
        <v>0</v>
      </c>
      <c r="AI82" s="197">
        <v>19.28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45.91</v>
      </c>
      <c r="AF83" s="197">
        <v>0</v>
      </c>
      <c r="AG83" s="197">
        <v>0</v>
      </c>
      <c r="AH83" s="197">
        <v>0</v>
      </c>
      <c r="AI83" s="197">
        <v>19.28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45.91</v>
      </c>
      <c r="AF84" s="197">
        <v>0</v>
      </c>
      <c r="AG84" s="197">
        <v>0</v>
      </c>
      <c r="AH84" s="197">
        <v>0</v>
      </c>
      <c r="AI84" s="197">
        <v>19.28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45.91</v>
      </c>
      <c r="AF85" s="197">
        <v>0</v>
      </c>
      <c r="AG85" s="197">
        <v>0</v>
      </c>
      <c r="AH85" s="197">
        <v>0</v>
      </c>
      <c r="AI85" s="197">
        <v>19.28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45.91</v>
      </c>
      <c r="AF86" s="197">
        <v>0</v>
      </c>
      <c r="AG86" s="197">
        <v>0</v>
      </c>
      <c r="AH86" s="197">
        <v>0</v>
      </c>
      <c r="AI86" s="197">
        <v>19.28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46.97</v>
      </c>
      <c r="AF87" s="197">
        <v>0</v>
      </c>
      <c r="AG87" s="197">
        <v>0</v>
      </c>
      <c r="AH87" s="197">
        <v>0</v>
      </c>
      <c r="AI87" s="197">
        <v>19.28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46.97</v>
      </c>
      <c r="AF88" s="197">
        <v>0</v>
      </c>
      <c r="AG88" s="197">
        <v>0</v>
      </c>
      <c r="AH88" s="197">
        <v>0</v>
      </c>
      <c r="AI88" s="197">
        <v>19.23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46.97</v>
      </c>
      <c r="AF89" s="197">
        <v>0</v>
      </c>
      <c r="AG89" s="197">
        <v>0</v>
      </c>
      <c r="AH89" s="197">
        <v>0</v>
      </c>
      <c r="AI89" s="197">
        <v>19.23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46.97</v>
      </c>
      <c r="AF90" s="197">
        <v>0</v>
      </c>
      <c r="AG90" s="197">
        <v>0</v>
      </c>
      <c r="AH90" s="197">
        <v>0</v>
      </c>
      <c r="AI90" s="197">
        <v>19.23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47.27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47.27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47.27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47.27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47.27</v>
      </c>
      <c r="AF95" s="197">
        <v>0</v>
      </c>
      <c r="AG95" s="197">
        <v>0</v>
      </c>
      <c r="AH95" s="197">
        <v>0</v>
      </c>
      <c r="AI95" s="197">
        <v>19.690000000000001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47.27</v>
      </c>
      <c r="AF96" s="197">
        <v>0</v>
      </c>
      <c r="AG96" s="197">
        <v>0</v>
      </c>
      <c r="AH96" s="197">
        <v>0</v>
      </c>
      <c r="AI96" s="197">
        <v>19.690000000000001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47.27</v>
      </c>
      <c r="AF97" s="197">
        <v>0</v>
      </c>
      <c r="AG97" s="197">
        <v>0</v>
      </c>
      <c r="AH97" s="197">
        <v>0</v>
      </c>
      <c r="AI97" s="197">
        <v>19.690000000000001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47.27</v>
      </c>
      <c r="AF98" s="197">
        <v>0</v>
      </c>
      <c r="AG98" s="197">
        <v>0</v>
      </c>
      <c r="AH98" s="197">
        <v>0</v>
      </c>
      <c r="AI98" s="197">
        <v>19.690000000000001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1.1055800000000011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0.47007250000000039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9.42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9.42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9.42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9.42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9.42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9.42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9.42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9.42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9.42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9.42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9.42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9.42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9.42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9.42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9.42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9.42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9.42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9.42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9.42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9.42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9.42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9.42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9.42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9.42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9.42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9.42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9.42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9.42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9.27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9.27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9.27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9.42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9.42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9.42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9.42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9.42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9.27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9.27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9.27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9.27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9.42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9.42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9.42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9.42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9.42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9.42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9.42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9.42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9.19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9.19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9.19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9.19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9.19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9.19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9.19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9.19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9.19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9.19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9.19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9.19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8.85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8.85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8.85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8.85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8.85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9.0399999999999991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9.0399999999999991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9.0399999999999991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9.0399999999999991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9.0399999999999991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9.0399999999999991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9.0399999999999991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9.0399999999999991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9.0399999999999991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9.0399999999999991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9.0399999999999991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9.0399999999999991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9.0399999999999991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9.11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9.11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9.27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9.27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9.27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9.27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9.48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9.48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9.48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9.48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9.5399999999999991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9.5399999999999991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9.5399999999999991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9.5399999999999991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9.5399999999999991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9.5399999999999991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9.5399999999999991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9.5399999999999991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0.2231749999999999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155</v>
      </c>
      <c r="H3" s="197">
        <v>0</v>
      </c>
      <c r="I3" s="197">
        <v>0</v>
      </c>
      <c r="J3" s="197">
        <v>0</v>
      </c>
      <c r="K3" s="197">
        <v>302.22000000000003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155</v>
      </c>
      <c r="H4" s="197">
        <v>0</v>
      </c>
      <c r="I4" s="197">
        <v>0</v>
      </c>
      <c r="J4" s="197">
        <v>0</v>
      </c>
      <c r="K4" s="197">
        <v>302.22000000000003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155</v>
      </c>
      <c r="H5" s="197">
        <v>0</v>
      </c>
      <c r="I5" s="197">
        <v>0</v>
      </c>
      <c r="J5" s="197">
        <v>0</v>
      </c>
      <c r="K5" s="197">
        <v>302.22000000000003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155</v>
      </c>
      <c r="H6" s="197">
        <v>0</v>
      </c>
      <c r="I6" s="197">
        <v>0</v>
      </c>
      <c r="J6" s="197">
        <v>0</v>
      </c>
      <c r="K6" s="197">
        <v>302.22000000000003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155</v>
      </c>
      <c r="H7" s="197">
        <v>0</v>
      </c>
      <c r="I7" s="197">
        <v>0</v>
      </c>
      <c r="J7" s="197">
        <v>0</v>
      </c>
      <c r="K7" s="197">
        <v>302.22000000000003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155</v>
      </c>
      <c r="H8" s="197">
        <v>0</v>
      </c>
      <c r="I8" s="197">
        <v>0</v>
      </c>
      <c r="J8" s="197">
        <v>0</v>
      </c>
      <c r="K8" s="197">
        <v>302.22000000000003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155</v>
      </c>
      <c r="H9" s="197">
        <v>0</v>
      </c>
      <c r="I9" s="197">
        <v>0</v>
      </c>
      <c r="J9" s="197">
        <v>0</v>
      </c>
      <c r="K9" s="197">
        <v>302.22000000000003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155</v>
      </c>
      <c r="H10" s="197">
        <v>0</v>
      </c>
      <c r="I10" s="197">
        <v>0</v>
      </c>
      <c r="J10" s="197">
        <v>0</v>
      </c>
      <c r="K10" s="197">
        <v>302.22000000000003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155</v>
      </c>
      <c r="H11" s="197">
        <v>0</v>
      </c>
      <c r="I11" s="197">
        <v>0</v>
      </c>
      <c r="J11" s="197">
        <v>0</v>
      </c>
      <c r="K11" s="197">
        <v>302.22000000000003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155</v>
      </c>
      <c r="H12" s="197">
        <v>0</v>
      </c>
      <c r="I12" s="197">
        <v>0</v>
      </c>
      <c r="J12" s="197">
        <v>0</v>
      </c>
      <c r="K12" s="197">
        <v>302.22000000000003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155</v>
      </c>
      <c r="H13" s="197">
        <v>0</v>
      </c>
      <c r="I13" s="197">
        <v>0</v>
      </c>
      <c r="J13" s="197">
        <v>0</v>
      </c>
      <c r="K13" s="197">
        <v>303.22000000000003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155</v>
      </c>
      <c r="H14" s="197">
        <v>0</v>
      </c>
      <c r="I14" s="197">
        <v>0</v>
      </c>
      <c r="J14" s="197">
        <v>0</v>
      </c>
      <c r="K14" s="197">
        <v>303.22000000000003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155</v>
      </c>
      <c r="H15" s="197">
        <v>0</v>
      </c>
      <c r="I15" s="197">
        <v>0</v>
      </c>
      <c r="J15" s="197">
        <v>0</v>
      </c>
      <c r="K15" s="197">
        <v>303.22000000000003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155</v>
      </c>
      <c r="H16" s="197">
        <v>0</v>
      </c>
      <c r="I16" s="197">
        <v>0</v>
      </c>
      <c r="J16" s="197">
        <v>0</v>
      </c>
      <c r="K16" s="197">
        <v>303.22000000000003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155</v>
      </c>
      <c r="H17" s="197">
        <v>0</v>
      </c>
      <c r="I17" s="197">
        <v>0</v>
      </c>
      <c r="J17" s="197">
        <v>0</v>
      </c>
      <c r="K17" s="197">
        <v>283.61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155</v>
      </c>
      <c r="H18" s="197">
        <v>0</v>
      </c>
      <c r="I18" s="197">
        <v>0</v>
      </c>
      <c r="J18" s="197">
        <v>0</v>
      </c>
      <c r="K18" s="197">
        <v>283.61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155</v>
      </c>
      <c r="H19" s="197">
        <v>0</v>
      </c>
      <c r="I19" s="197">
        <v>0</v>
      </c>
      <c r="J19" s="197">
        <v>0</v>
      </c>
      <c r="K19" s="197">
        <v>283.61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155</v>
      </c>
      <c r="H20" s="197">
        <v>0</v>
      </c>
      <c r="I20" s="197">
        <v>0</v>
      </c>
      <c r="J20" s="197">
        <v>0</v>
      </c>
      <c r="K20" s="197">
        <v>283.61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7">
        <v>155</v>
      </c>
      <c r="H21" s="197">
        <v>0</v>
      </c>
      <c r="I21" s="197">
        <v>0</v>
      </c>
      <c r="J21" s="197">
        <v>0</v>
      </c>
      <c r="K21" s="197">
        <v>283.61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7">
        <v>155</v>
      </c>
      <c r="H22" s="197">
        <v>0</v>
      </c>
      <c r="I22" s="197">
        <v>0</v>
      </c>
      <c r="J22" s="197">
        <v>0</v>
      </c>
      <c r="K22" s="197">
        <v>283.61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7">
        <v>155</v>
      </c>
      <c r="H23" s="197">
        <v>0</v>
      </c>
      <c r="I23" s="197">
        <v>0</v>
      </c>
      <c r="J23" s="197">
        <v>0</v>
      </c>
      <c r="K23" s="197">
        <v>283.61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7">
        <v>155</v>
      </c>
      <c r="H24" s="197">
        <v>0</v>
      </c>
      <c r="I24" s="197">
        <v>0</v>
      </c>
      <c r="J24" s="197">
        <v>0</v>
      </c>
      <c r="K24" s="197">
        <v>283.61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155</v>
      </c>
      <c r="H25" s="197">
        <v>0</v>
      </c>
      <c r="I25" s="197">
        <v>0</v>
      </c>
      <c r="J25" s="197">
        <v>0</v>
      </c>
      <c r="K25" s="197">
        <v>283.61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155</v>
      </c>
      <c r="H26" s="197">
        <v>0</v>
      </c>
      <c r="I26" s="197">
        <v>0</v>
      </c>
      <c r="J26" s="197">
        <v>0</v>
      </c>
      <c r="K26" s="197">
        <v>282.61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155</v>
      </c>
      <c r="H27" s="197">
        <v>0</v>
      </c>
      <c r="I27" s="197">
        <v>0</v>
      </c>
      <c r="J27" s="197">
        <v>0</v>
      </c>
      <c r="K27" s="197">
        <v>282.61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155</v>
      </c>
      <c r="H28" s="197">
        <v>0</v>
      </c>
      <c r="I28" s="197">
        <v>0</v>
      </c>
      <c r="J28" s="197">
        <v>0</v>
      </c>
      <c r="K28" s="197">
        <v>282.61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155</v>
      </c>
      <c r="H29" s="197">
        <v>0</v>
      </c>
      <c r="I29" s="197">
        <v>0</v>
      </c>
      <c r="J29" s="197">
        <v>0</v>
      </c>
      <c r="K29" s="197">
        <v>282.61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155</v>
      </c>
      <c r="H30" s="197">
        <v>0</v>
      </c>
      <c r="I30" s="197">
        <v>0</v>
      </c>
      <c r="J30" s="197">
        <v>0</v>
      </c>
      <c r="K30" s="197">
        <v>282.61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7">
        <v>153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153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153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155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153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153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153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153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153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153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155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155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152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152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152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152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148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148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148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148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148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150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150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150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7">
        <v>150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7">
        <v>150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150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151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151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153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153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153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153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7">
        <v>156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156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156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156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157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157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157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157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7">
        <v>157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7">
        <v>157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7">
        <v>157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7">
        <v>157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0.82250000000000001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3.6825000000000001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6.6401549999999991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17.11</v>
      </c>
      <c r="L3" s="197">
        <v>0.22</v>
      </c>
      <c r="M3" s="197">
        <v>2.13</v>
      </c>
      <c r="N3" s="197">
        <v>0.85</v>
      </c>
      <c r="O3" s="197">
        <v>2.4500000000000002</v>
      </c>
      <c r="P3" s="197">
        <v>0.68</v>
      </c>
      <c r="Q3" s="197">
        <v>0.28999999999999998</v>
      </c>
      <c r="R3" s="197">
        <v>0.62</v>
      </c>
      <c r="S3" s="197">
        <v>0.39</v>
      </c>
      <c r="T3" s="197">
        <v>0</v>
      </c>
      <c r="U3" s="197">
        <v>1.3</v>
      </c>
      <c r="V3" s="197">
        <v>0.3</v>
      </c>
      <c r="W3" s="197">
        <v>0.6</v>
      </c>
      <c r="X3" s="197">
        <v>2.16</v>
      </c>
      <c r="Y3" s="197">
        <v>0</v>
      </c>
      <c r="Z3" s="197">
        <v>0</v>
      </c>
      <c r="AA3" s="197">
        <v>0</v>
      </c>
      <c r="AB3" s="197">
        <v>0</v>
      </c>
      <c r="AC3" s="197">
        <v>3.99</v>
      </c>
      <c r="AD3" s="197">
        <v>12.46</v>
      </c>
      <c r="AE3" s="197">
        <v>0</v>
      </c>
      <c r="AF3" s="197">
        <v>0</v>
      </c>
      <c r="AG3" s="197">
        <v>31.01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17.11</v>
      </c>
      <c r="L4" s="197">
        <v>0.22</v>
      </c>
      <c r="M4" s="197">
        <v>2.13</v>
      </c>
      <c r="N4" s="197">
        <v>0.85</v>
      </c>
      <c r="O4" s="197">
        <v>2.4500000000000002</v>
      </c>
      <c r="P4" s="197">
        <v>0.68</v>
      </c>
      <c r="Q4" s="197">
        <v>0.28999999999999998</v>
      </c>
      <c r="R4" s="197">
        <v>0.62</v>
      </c>
      <c r="S4" s="197">
        <v>0.39</v>
      </c>
      <c r="T4" s="197">
        <v>0</v>
      </c>
      <c r="U4" s="197">
        <v>1.3</v>
      </c>
      <c r="V4" s="197">
        <v>0.3</v>
      </c>
      <c r="W4" s="197">
        <v>0.47</v>
      </c>
      <c r="X4" s="197">
        <v>2.16</v>
      </c>
      <c r="Y4" s="197">
        <v>0</v>
      </c>
      <c r="Z4" s="197">
        <v>0</v>
      </c>
      <c r="AA4" s="197">
        <v>0</v>
      </c>
      <c r="AB4" s="197">
        <v>0</v>
      </c>
      <c r="AC4" s="197">
        <v>3.99</v>
      </c>
      <c r="AD4" s="197">
        <v>12.46</v>
      </c>
      <c r="AE4" s="197">
        <v>0</v>
      </c>
      <c r="AF4" s="197">
        <v>0</v>
      </c>
      <c r="AG4" s="197">
        <v>31.01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17.11</v>
      </c>
      <c r="L5" s="197">
        <v>0.22</v>
      </c>
      <c r="M5" s="197">
        <v>2.13</v>
      </c>
      <c r="N5" s="197">
        <v>0.85</v>
      </c>
      <c r="O5" s="197">
        <v>2.4500000000000002</v>
      </c>
      <c r="P5" s="197">
        <v>0.68</v>
      </c>
      <c r="Q5" s="197">
        <v>0.28999999999999998</v>
      </c>
      <c r="R5" s="197">
        <v>0.62</v>
      </c>
      <c r="S5" s="197">
        <v>0.39</v>
      </c>
      <c r="T5" s="197">
        <v>0</v>
      </c>
      <c r="U5" s="197">
        <v>1.3</v>
      </c>
      <c r="V5" s="197">
        <v>0.3</v>
      </c>
      <c r="W5" s="197">
        <v>0.47</v>
      </c>
      <c r="X5" s="197">
        <v>2.16</v>
      </c>
      <c r="Y5" s="197">
        <v>0</v>
      </c>
      <c r="Z5" s="197">
        <v>0</v>
      </c>
      <c r="AA5" s="197">
        <v>0</v>
      </c>
      <c r="AB5" s="197">
        <v>0</v>
      </c>
      <c r="AC5" s="197">
        <v>3.99</v>
      </c>
      <c r="AD5" s="197">
        <v>12.46</v>
      </c>
      <c r="AE5" s="197">
        <v>0</v>
      </c>
      <c r="AF5" s="197">
        <v>0</v>
      </c>
      <c r="AG5" s="197">
        <v>31.01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17.11</v>
      </c>
      <c r="L6" s="197">
        <v>0.22</v>
      </c>
      <c r="M6" s="197">
        <v>2.13</v>
      </c>
      <c r="N6" s="197">
        <v>0.85</v>
      </c>
      <c r="O6" s="197">
        <v>2.4500000000000002</v>
      </c>
      <c r="P6" s="197">
        <v>0.68</v>
      </c>
      <c r="Q6" s="197">
        <v>0.28999999999999998</v>
      </c>
      <c r="R6" s="197">
        <v>0.62</v>
      </c>
      <c r="S6" s="197">
        <v>0.39</v>
      </c>
      <c r="T6" s="197">
        <v>0</v>
      </c>
      <c r="U6" s="197">
        <v>1.3</v>
      </c>
      <c r="V6" s="197">
        <v>0.3</v>
      </c>
      <c r="W6" s="197">
        <v>0.47</v>
      </c>
      <c r="X6" s="197">
        <v>2.16</v>
      </c>
      <c r="Y6" s="197">
        <v>0</v>
      </c>
      <c r="Z6" s="197">
        <v>0</v>
      </c>
      <c r="AA6" s="197">
        <v>0</v>
      </c>
      <c r="AB6" s="197">
        <v>0</v>
      </c>
      <c r="AC6" s="197">
        <v>3.99</v>
      </c>
      <c r="AD6" s="197">
        <v>12.46</v>
      </c>
      <c r="AE6" s="197">
        <v>0</v>
      </c>
      <c r="AF6" s="197">
        <v>0</v>
      </c>
      <c r="AG6" s="197">
        <v>31.01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17.11</v>
      </c>
      <c r="L7" s="197">
        <v>0.22</v>
      </c>
      <c r="M7" s="197">
        <v>2.13</v>
      </c>
      <c r="N7" s="197">
        <v>0.85</v>
      </c>
      <c r="O7" s="197">
        <v>2.4500000000000002</v>
      </c>
      <c r="P7" s="197">
        <v>0.68</v>
      </c>
      <c r="Q7" s="197">
        <v>0.28999999999999998</v>
      </c>
      <c r="R7" s="197">
        <v>0.62</v>
      </c>
      <c r="S7" s="197">
        <v>0.39</v>
      </c>
      <c r="T7" s="197">
        <v>0</v>
      </c>
      <c r="U7" s="197">
        <v>1.3</v>
      </c>
      <c r="V7" s="197">
        <v>0.3</v>
      </c>
      <c r="W7" s="197">
        <v>0.47</v>
      </c>
      <c r="X7" s="197">
        <v>2.16</v>
      </c>
      <c r="Y7" s="197">
        <v>0</v>
      </c>
      <c r="Z7" s="197">
        <v>0</v>
      </c>
      <c r="AA7" s="197">
        <v>0</v>
      </c>
      <c r="AB7" s="197">
        <v>0</v>
      </c>
      <c r="AC7" s="197">
        <v>3.99</v>
      </c>
      <c r="AD7" s="197">
        <v>12.46</v>
      </c>
      <c r="AE7" s="197">
        <v>0</v>
      </c>
      <c r="AF7" s="197">
        <v>0</v>
      </c>
      <c r="AG7" s="197">
        <v>31.01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17.11</v>
      </c>
      <c r="L8" s="197">
        <v>0.22</v>
      </c>
      <c r="M8" s="197">
        <v>2.13</v>
      </c>
      <c r="N8" s="197">
        <v>0.85</v>
      </c>
      <c r="O8" s="197">
        <v>2.4500000000000002</v>
      </c>
      <c r="P8" s="197">
        <v>0.68</v>
      </c>
      <c r="Q8" s="197">
        <v>0.28999999999999998</v>
      </c>
      <c r="R8" s="197">
        <v>0.62</v>
      </c>
      <c r="S8" s="197">
        <v>0.39</v>
      </c>
      <c r="T8" s="197">
        <v>0</v>
      </c>
      <c r="U8" s="197">
        <v>1.3</v>
      </c>
      <c r="V8" s="197">
        <v>0.3</v>
      </c>
      <c r="W8" s="197">
        <v>0.47</v>
      </c>
      <c r="X8" s="197">
        <v>2.16</v>
      </c>
      <c r="Y8" s="197">
        <v>0</v>
      </c>
      <c r="Z8" s="197">
        <v>0</v>
      </c>
      <c r="AA8" s="197">
        <v>0</v>
      </c>
      <c r="AB8" s="197">
        <v>0</v>
      </c>
      <c r="AC8" s="197">
        <v>3.99</v>
      </c>
      <c r="AD8" s="197">
        <v>12.46</v>
      </c>
      <c r="AE8" s="197">
        <v>0</v>
      </c>
      <c r="AF8" s="197">
        <v>0</v>
      </c>
      <c r="AG8" s="197">
        <v>31.01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17.11</v>
      </c>
      <c r="L9" s="197">
        <v>0.22</v>
      </c>
      <c r="M9" s="197">
        <v>2.13</v>
      </c>
      <c r="N9" s="197">
        <v>0.85</v>
      </c>
      <c r="O9" s="197">
        <v>2.4500000000000002</v>
      </c>
      <c r="P9" s="197">
        <v>0.68</v>
      </c>
      <c r="Q9" s="197">
        <v>0.28999999999999998</v>
      </c>
      <c r="R9" s="197">
        <v>0.62</v>
      </c>
      <c r="S9" s="197">
        <v>0.39</v>
      </c>
      <c r="T9" s="197">
        <v>0</v>
      </c>
      <c r="U9" s="197">
        <v>1.3</v>
      </c>
      <c r="V9" s="197">
        <v>0.3</v>
      </c>
      <c r="W9" s="197">
        <v>0.47</v>
      </c>
      <c r="X9" s="197">
        <v>2.16</v>
      </c>
      <c r="Y9" s="197">
        <v>0</v>
      </c>
      <c r="Z9" s="197">
        <v>0</v>
      </c>
      <c r="AA9" s="197">
        <v>0</v>
      </c>
      <c r="AB9" s="197">
        <v>0</v>
      </c>
      <c r="AC9" s="197">
        <v>3.99</v>
      </c>
      <c r="AD9" s="197">
        <v>12.46</v>
      </c>
      <c r="AE9" s="197">
        <v>0</v>
      </c>
      <c r="AF9" s="197">
        <v>0</v>
      </c>
      <c r="AG9" s="197">
        <v>31.01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17.11</v>
      </c>
      <c r="L10" s="197">
        <v>0.22</v>
      </c>
      <c r="M10" s="197">
        <v>2.13</v>
      </c>
      <c r="N10" s="197">
        <v>0.85</v>
      </c>
      <c r="O10" s="197">
        <v>2.4500000000000002</v>
      </c>
      <c r="P10" s="197">
        <v>0.68</v>
      </c>
      <c r="Q10" s="197">
        <v>0.28999999999999998</v>
      </c>
      <c r="R10" s="197">
        <v>0.62</v>
      </c>
      <c r="S10" s="197">
        <v>0.39</v>
      </c>
      <c r="T10" s="197">
        <v>0</v>
      </c>
      <c r="U10" s="197">
        <v>1.3</v>
      </c>
      <c r="V10" s="197">
        <v>0.3</v>
      </c>
      <c r="W10" s="197">
        <v>0.47</v>
      </c>
      <c r="X10" s="197">
        <v>2.16</v>
      </c>
      <c r="Y10" s="197">
        <v>0</v>
      </c>
      <c r="Z10" s="197">
        <v>0</v>
      </c>
      <c r="AA10" s="197">
        <v>0</v>
      </c>
      <c r="AB10" s="197">
        <v>0</v>
      </c>
      <c r="AC10" s="197">
        <v>3.99</v>
      </c>
      <c r="AD10" s="197">
        <v>12.46</v>
      </c>
      <c r="AE10" s="197">
        <v>0</v>
      </c>
      <c r="AF10" s="197">
        <v>0</v>
      </c>
      <c r="AG10" s="197">
        <v>31.01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17.11</v>
      </c>
      <c r="L11" s="197">
        <v>0.22</v>
      </c>
      <c r="M11" s="197">
        <v>2.13</v>
      </c>
      <c r="N11" s="197">
        <v>0.85</v>
      </c>
      <c r="O11" s="197">
        <v>2.4500000000000002</v>
      </c>
      <c r="P11" s="197">
        <v>0.68</v>
      </c>
      <c r="Q11" s="197">
        <v>0.28999999999999998</v>
      </c>
      <c r="R11" s="197">
        <v>0.62</v>
      </c>
      <c r="S11" s="197">
        <v>0.39</v>
      </c>
      <c r="T11" s="197">
        <v>0</v>
      </c>
      <c r="U11" s="197">
        <v>1.3</v>
      </c>
      <c r="V11" s="197">
        <v>0.3</v>
      </c>
      <c r="W11" s="197">
        <v>0.47</v>
      </c>
      <c r="X11" s="197">
        <v>2.16</v>
      </c>
      <c r="Y11" s="197">
        <v>0</v>
      </c>
      <c r="Z11" s="197">
        <v>0</v>
      </c>
      <c r="AA11" s="197">
        <v>0</v>
      </c>
      <c r="AB11" s="197">
        <v>0</v>
      </c>
      <c r="AC11" s="197">
        <v>3.18</v>
      </c>
      <c r="AD11" s="197">
        <v>12.46</v>
      </c>
      <c r="AE11" s="197">
        <v>0</v>
      </c>
      <c r="AF11" s="197">
        <v>0</v>
      </c>
      <c r="AG11" s="197">
        <v>31.01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17.11</v>
      </c>
      <c r="L12" s="197">
        <v>0.22</v>
      </c>
      <c r="M12" s="197">
        <v>2.13</v>
      </c>
      <c r="N12" s="197">
        <v>0.85</v>
      </c>
      <c r="O12" s="197">
        <v>2.4500000000000002</v>
      </c>
      <c r="P12" s="197">
        <v>0.68</v>
      </c>
      <c r="Q12" s="197">
        <v>0.28999999999999998</v>
      </c>
      <c r="R12" s="197">
        <v>0.62</v>
      </c>
      <c r="S12" s="197">
        <v>0.39</v>
      </c>
      <c r="T12" s="197">
        <v>0</v>
      </c>
      <c r="U12" s="197">
        <v>1.3</v>
      </c>
      <c r="V12" s="197">
        <v>0.3</v>
      </c>
      <c r="W12" s="197">
        <v>0.47</v>
      </c>
      <c r="X12" s="197">
        <v>2.16</v>
      </c>
      <c r="Y12" s="197">
        <v>0</v>
      </c>
      <c r="Z12" s="197">
        <v>0</v>
      </c>
      <c r="AA12" s="197">
        <v>0</v>
      </c>
      <c r="AB12" s="197">
        <v>0</v>
      </c>
      <c r="AC12" s="197">
        <v>3.18</v>
      </c>
      <c r="AD12" s="197">
        <v>12.46</v>
      </c>
      <c r="AE12" s="197">
        <v>0</v>
      </c>
      <c r="AF12" s="197">
        <v>0</v>
      </c>
      <c r="AG12" s="197">
        <v>31.01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17.11</v>
      </c>
      <c r="L13" s="197">
        <v>0.22</v>
      </c>
      <c r="M13" s="197">
        <v>2.13</v>
      </c>
      <c r="N13" s="197">
        <v>0.85</v>
      </c>
      <c r="O13" s="197">
        <v>2.4500000000000002</v>
      </c>
      <c r="P13" s="197">
        <v>0.68</v>
      </c>
      <c r="Q13" s="197">
        <v>0.28999999999999998</v>
      </c>
      <c r="R13" s="197">
        <v>0.62</v>
      </c>
      <c r="S13" s="197">
        <v>0.39</v>
      </c>
      <c r="T13" s="197">
        <v>0</v>
      </c>
      <c r="U13" s="197">
        <v>1.3</v>
      </c>
      <c r="V13" s="197">
        <v>0.3</v>
      </c>
      <c r="W13" s="197">
        <v>0.47</v>
      </c>
      <c r="X13" s="197">
        <v>2.16</v>
      </c>
      <c r="Y13" s="197">
        <v>0</v>
      </c>
      <c r="Z13" s="197">
        <v>0</v>
      </c>
      <c r="AA13" s="197">
        <v>0</v>
      </c>
      <c r="AB13" s="197">
        <v>0</v>
      </c>
      <c r="AC13" s="197">
        <v>3.18</v>
      </c>
      <c r="AD13" s="197">
        <v>12.46</v>
      </c>
      <c r="AE13" s="197">
        <v>0</v>
      </c>
      <c r="AF13" s="197">
        <v>0</v>
      </c>
      <c r="AG13" s="197">
        <v>31.01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17.11</v>
      </c>
      <c r="L14" s="197">
        <v>0.22</v>
      </c>
      <c r="M14" s="197">
        <v>2.13</v>
      </c>
      <c r="N14" s="197">
        <v>0.85</v>
      </c>
      <c r="O14" s="197">
        <v>2.4500000000000002</v>
      </c>
      <c r="P14" s="197">
        <v>0.68</v>
      </c>
      <c r="Q14" s="197">
        <v>0.28999999999999998</v>
      </c>
      <c r="R14" s="197">
        <v>0.62</v>
      </c>
      <c r="S14" s="197">
        <v>0.39</v>
      </c>
      <c r="T14" s="197">
        <v>0</v>
      </c>
      <c r="U14" s="197">
        <v>1.3</v>
      </c>
      <c r="V14" s="197">
        <v>0.3</v>
      </c>
      <c r="W14" s="197">
        <v>0.47</v>
      </c>
      <c r="X14" s="197">
        <v>2.16</v>
      </c>
      <c r="Y14" s="197">
        <v>0</v>
      </c>
      <c r="Z14" s="197">
        <v>0</v>
      </c>
      <c r="AA14" s="197">
        <v>0</v>
      </c>
      <c r="AB14" s="197">
        <v>0</v>
      </c>
      <c r="AC14" s="197">
        <v>3.18</v>
      </c>
      <c r="AD14" s="197">
        <v>12.46</v>
      </c>
      <c r="AE14" s="197">
        <v>0</v>
      </c>
      <c r="AF14" s="197">
        <v>0</v>
      </c>
      <c r="AG14" s="197">
        <v>31.01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17.11</v>
      </c>
      <c r="L15" s="197">
        <v>0.22</v>
      </c>
      <c r="M15" s="197">
        <v>2.13</v>
      </c>
      <c r="N15" s="197">
        <v>0.85</v>
      </c>
      <c r="O15" s="197">
        <v>2.4500000000000002</v>
      </c>
      <c r="P15" s="197">
        <v>0.68</v>
      </c>
      <c r="Q15" s="197">
        <v>0.28999999999999998</v>
      </c>
      <c r="R15" s="197">
        <v>0.62</v>
      </c>
      <c r="S15" s="197">
        <v>0.39</v>
      </c>
      <c r="T15" s="197">
        <v>0</v>
      </c>
      <c r="U15" s="197">
        <v>1.3</v>
      </c>
      <c r="V15" s="197">
        <v>0.3</v>
      </c>
      <c r="W15" s="197">
        <v>0.47</v>
      </c>
      <c r="X15" s="197">
        <v>2.16</v>
      </c>
      <c r="Y15" s="197">
        <v>0</v>
      </c>
      <c r="Z15" s="197">
        <v>0</v>
      </c>
      <c r="AA15" s="197">
        <v>0</v>
      </c>
      <c r="AB15" s="197">
        <v>0</v>
      </c>
      <c r="AC15" s="197">
        <v>3.18</v>
      </c>
      <c r="AD15" s="197">
        <v>12.46</v>
      </c>
      <c r="AE15" s="197">
        <v>0</v>
      </c>
      <c r="AF15" s="197">
        <v>0</v>
      </c>
      <c r="AG15" s="197">
        <v>31.01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17.11</v>
      </c>
      <c r="L16" s="197">
        <v>0.22</v>
      </c>
      <c r="M16" s="197">
        <v>2.13</v>
      </c>
      <c r="N16" s="197">
        <v>0.85</v>
      </c>
      <c r="O16" s="197">
        <v>2.4500000000000002</v>
      </c>
      <c r="P16" s="197">
        <v>0.68</v>
      </c>
      <c r="Q16" s="197">
        <v>0.28999999999999998</v>
      </c>
      <c r="R16" s="197">
        <v>0.62</v>
      </c>
      <c r="S16" s="197">
        <v>0.39</v>
      </c>
      <c r="T16" s="197">
        <v>0</v>
      </c>
      <c r="U16" s="197">
        <v>1.3</v>
      </c>
      <c r="V16" s="197">
        <v>0.3</v>
      </c>
      <c r="W16" s="197">
        <v>0.47</v>
      </c>
      <c r="X16" s="197">
        <v>2.16</v>
      </c>
      <c r="Y16" s="197">
        <v>0</v>
      </c>
      <c r="Z16" s="197">
        <v>0</v>
      </c>
      <c r="AA16" s="197">
        <v>0</v>
      </c>
      <c r="AB16" s="197">
        <v>0</v>
      </c>
      <c r="AC16" s="197">
        <v>3.18</v>
      </c>
      <c r="AD16" s="197">
        <v>12.46</v>
      </c>
      <c r="AE16" s="197">
        <v>0</v>
      </c>
      <c r="AF16" s="197">
        <v>0</v>
      </c>
      <c r="AG16" s="197">
        <v>31.01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17.11</v>
      </c>
      <c r="L17" s="197">
        <v>0.22</v>
      </c>
      <c r="M17" s="197">
        <v>2.13</v>
      </c>
      <c r="N17" s="197">
        <v>0.85</v>
      </c>
      <c r="O17" s="197">
        <v>2.4500000000000002</v>
      </c>
      <c r="P17" s="197">
        <v>0.68</v>
      </c>
      <c r="Q17" s="197">
        <v>0.3</v>
      </c>
      <c r="R17" s="197">
        <v>0.62</v>
      </c>
      <c r="S17" s="197">
        <v>0.38</v>
      </c>
      <c r="T17" s="197">
        <v>0</v>
      </c>
      <c r="U17" s="197">
        <v>1.3</v>
      </c>
      <c r="V17" s="197">
        <v>0.3</v>
      </c>
      <c r="W17" s="197">
        <v>0.47</v>
      </c>
      <c r="X17" s="197">
        <v>2.16</v>
      </c>
      <c r="Y17" s="197">
        <v>0</v>
      </c>
      <c r="Z17" s="197">
        <v>0</v>
      </c>
      <c r="AA17" s="197">
        <v>0</v>
      </c>
      <c r="AB17" s="197">
        <v>0</v>
      </c>
      <c r="AC17" s="197">
        <v>3.18</v>
      </c>
      <c r="AD17" s="197">
        <v>12.46</v>
      </c>
      <c r="AE17" s="197">
        <v>0</v>
      </c>
      <c r="AF17" s="197">
        <v>0</v>
      </c>
      <c r="AG17" s="197">
        <v>31.01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17.11</v>
      </c>
      <c r="L18" s="197">
        <v>0.22</v>
      </c>
      <c r="M18" s="197">
        <v>2.13</v>
      </c>
      <c r="N18" s="197">
        <v>0.85</v>
      </c>
      <c r="O18" s="197">
        <v>2.4500000000000002</v>
      </c>
      <c r="P18" s="197">
        <v>0.68</v>
      </c>
      <c r="Q18" s="197">
        <v>0.3</v>
      </c>
      <c r="R18" s="197">
        <v>0.62</v>
      </c>
      <c r="S18" s="197">
        <v>0.38</v>
      </c>
      <c r="T18" s="197">
        <v>0</v>
      </c>
      <c r="U18" s="197">
        <v>1.3</v>
      </c>
      <c r="V18" s="197">
        <v>0.3</v>
      </c>
      <c r="W18" s="197">
        <v>0.47</v>
      </c>
      <c r="X18" s="197">
        <v>2.16</v>
      </c>
      <c r="Y18" s="197">
        <v>0</v>
      </c>
      <c r="Z18" s="197">
        <v>0</v>
      </c>
      <c r="AA18" s="197">
        <v>0</v>
      </c>
      <c r="AB18" s="197">
        <v>0</v>
      </c>
      <c r="AC18" s="197">
        <v>3.18</v>
      </c>
      <c r="AD18" s="197">
        <v>12.46</v>
      </c>
      <c r="AE18" s="197">
        <v>0</v>
      </c>
      <c r="AF18" s="197">
        <v>0</v>
      </c>
      <c r="AG18" s="197">
        <v>31.01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17.11</v>
      </c>
      <c r="L19" s="197">
        <v>0.22</v>
      </c>
      <c r="M19" s="197">
        <v>2.13</v>
      </c>
      <c r="N19" s="197">
        <v>0.85</v>
      </c>
      <c r="O19" s="197">
        <v>2.4500000000000002</v>
      </c>
      <c r="P19" s="197">
        <v>0.68</v>
      </c>
      <c r="Q19" s="197">
        <v>0.3</v>
      </c>
      <c r="R19" s="197">
        <v>0.62</v>
      </c>
      <c r="S19" s="197">
        <v>0.38</v>
      </c>
      <c r="T19" s="197">
        <v>0</v>
      </c>
      <c r="U19" s="197">
        <v>1.3</v>
      </c>
      <c r="V19" s="197">
        <v>0.3</v>
      </c>
      <c r="W19" s="197">
        <v>0.47</v>
      </c>
      <c r="X19" s="197">
        <v>2.16</v>
      </c>
      <c r="Y19" s="197">
        <v>0</v>
      </c>
      <c r="Z19" s="197">
        <v>0</v>
      </c>
      <c r="AA19" s="197">
        <v>0</v>
      </c>
      <c r="AB19" s="197">
        <v>0</v>
      </c>
      <c r="AC19" s="197">
        <v>3.18</v>
      </c>
      <c r="AD19" s="197">
        <v>12.46</v>
      </c>
      <c r="AE19" s="197">
        <v>0</v>
      </c>
      <c r="AF19" s="197">
        <v>0</v>
      </c>
      <c r="AG19" s="197">
        <v>31.01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17.12</v>
      </c>
      <c r="L20" s="197">
        <v>0.22</v>
      </c>
      <c r="M20" s="197">
        <v>2.13</v>
      </c>
      <c r="N20" s="197">
        <v>0.85</v>
      </c>
      <c r="O20" s="197">
        <v>2.4500000000000002</v>
      </c>
      <c r="P20" s="197">
        <v>0.68</v>
      </c>
      <c r="Q20" s="197">
        <v>0.24</v>
      </c>
      <c r="R20" s="197">
        <v>0.62</v>
      </c>
      <c r="S20" s="197">
        <v>0.39</v>
      </c>
      <c r="T20" s="197">
        <v>0</v>
      </c>
      <c r="U20" s="197">
        <v>1.3</v>
      </c>
      <c r="V20" s="197">
        <v>0.3</v>
      </c>
      <c r="W20" s="197">
        <v>0.47</v>
      </c>
      <c r="X20" s="197">
        <v>2.16</v>
      </c>
      <c r="Y20" s="197">
        <v>0</v>
      </c>
      <c r="Z20" s="197">
        <v>0</v>
      </c>
      <c r="AA20" s="197">
        <v>0</v>
      </c>
      <c r="AB20" s="197">
        <v>0</v>
      </c>
      <c r="AC20" s="197">
        <v>2.65</v>
      </c>
      <c r="AD20" s="197">
        <v>12.46</v>
      </c>
      <c r="AE20" s="197">
        <v>0</v>
      </c>
      <c r="AF20" s="197">
        <v>0</v>
      </c>
      <c r="AG20" s="197">
        <v>31.01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17.12</v>
      </c>
      <c r="L21" s="197">
        <v>0.22</v>
      </c>
      <c r="M21" s="197">
        <v>2.13</v>
      </c>
      <c r="N21" s="197">
        <v>0.85</v>
      </c>
      <c r="O21" s="197">
        <v>2.4500000000000002</v>
      </c>
      <c r="P21" s="197">
        <v>0.68</v>
      </c>
      <c r="Q21" s="197">
        <v>0.28999999999999998</v>
      </c>
      <c r="R21" s="197">
        <v>0.62</v>
      </c>
      <c r="S21" s="197">
        <v>0.39</v>
      </c>
      <c r="T21" s="197">
        <v>0</v>
      </c>
      <c r="U21" s="197">
        <v>1.3</v>
      </c>
      <c r="V21" s="197">
        <v>0.3</v>
      </c>
      <c r="W21" s="197">
        <v>0.47</v>
      </c>
      <c r="X21" s="197">
        <v>2.16</v>
      </c>
      <c r="Y21" s="197">
        <v>0</v>
      </c>
      <c r="Z21" s="197">
        <v>0</v>
      </c>
      <c r="AA21" s="197">
        <v>0</v>
      </c>
      <c r="AB21" s="197">
        <v>0</v>
      </c>
      <c r="AC21" s="197">
        <v>2.65</v>
      </c>
      <c r="AD21" s="197">
        <v>12.46</v>
      </c>
      <c r="AE21" s="197">
        <v>0</v>
      </c>
      <c r="AF21" s="197">
        <v>0</v>
      </c>
      <c r="AG21" s="197">
        <v>31.01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17.12</v>
      </c>
      <c r="L22" s="197">
        <v>0.22</v>
      </c>
      <c r="M22" s="197">
        <v>2.13</v>
      </c>
      <c r="N22" s="197">
        <v>0.85</v>
      </c>
      <c r="O22" s="197">
        <v>2.4500000000000002</v>
      </c>
      <c r="P22" s="197">
        <v>0.68</v>
      </c>
      <c r="Q22" s="197">
        <v>0.28999999999999998</v>
      </c>
      <c r="R22" s="197">
        <v>0.62</v>
      </c>
      <c r="S22" s="197">
        <v>0.39</v>
      </c>
      <c r="T22" s="197">
        <v>0</v>
      </c>
      <c r="U22" s="197">
        <v>1.3</v>
      </c>
      <c r="V22" s="197">
        <v>0.3</v>
      </c>
      <c r="W22" s="197">
        <v>0.47</v>
      </c>
      <c r="X22" s="197">
        <v>2.16</v>
      </c>
      <c r="Y22" s="197">
        <v>0</v>
      </c>
      <c r="Z22" s="197">
        <v>0</v>
      </c>
      <c r="AA22" s="197">
        <v>0</v>
      </c>
      <c r="AB22" s="197">
        <v>0</v>
      </c>
      <c r="AC22" s="197">
        <v>2.65</v>
      </c>
      <c r="AD22" s="197">
        <v>12.46</v>
      </c>
      <c r="AE22" s="197">
        <v>0</v>
      </c>
      <c r="AF22" s="197">
        <v>0</v>
      </c>
      <c r="AG22" s="197">
        <v>31.01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17.12</v>
      </c>
      <c r="L23" s="197">
        <v>0.22</v>
      </c>
      <c r="M23" s="197">
        <v>2.13</v>
      </c>
      <c r="N23" s="197">
        <v>0.85</v>
      </c>
      <c r="O23" s="197">
        <v>2.4500000000000002</v>
      </c>
      <c r="P23" s="197">
        <v>0.68</v>
      </c>
      <c r="Q23" s="197">
        <v>0.28999999999999998</v>
      </c>
      <c r="R23" s="197">
        <v>0.62</v>
      </c>
      <c r="S23" s="197">
        <v>0.39</v>
      </c>
      <c r="T23" s="197">
        <v>0</v>
      </c>
      <c r="U23" s="197">
        <v>1.3</v>
      </c>
      <c r="V23" s="197">
        <v>0.3</v>
      </c>
      <c r="W23" s="197">
        <v>0.47</v>
      </c>
      <c r="X23" s="197">
        <v>2.16</v>
      </c>
      <c r="Y23" s="197">
        <v>0</v>
      </c>
      <c r="Z23" s="197">
        <v>0</v>
      </c>
      <c r="AA23" s="197">
        <v>0</v>
      </c>
      <c r="AB23" s="197">
        <v>0</v>
      </c>
      <c r="AC23" s="197">
        <v>2.65</v>
      </c>
      <c r="AD23" s="197">
        <v>12.46</v>
      </c>
      <c r="AE23" s="197">
        <v>0</v>
      </c>
      <c r="AF23" s="197">
        <v>0</v>
      </c>
      <c r="AG23" s="197">
        <v>31.01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10.19</v>
      </c>
      <c r="L24" s="197">
        <v>0.22</v>
      </c>
      <c r="M24" s="197">
        <v>2.13</v>
      </c>
      <c r="N24" s="197">
        <v>0.85</v>
      </c>
      <c r="O24" s="197">
        <v>2.4500000000000002</v>
      </c>
      <c r="P24" s="197">
        <v>0.68</v>
      </c>
      <c r="Q24" s="197">
        <v>0.28999999999999998</v>
      </c>
      <c r="R24" s="197">
        <v>0.62</v>
      </c>
      <c r="S24" s="197">
        <v>0.39</v>
      </c>
      <c r="T24" s="197">
        <v>0</v>
      </c>
      <c r="U24" s="197">
        <v>1.3</v>
      </c>
      <c r="V24" s="197">
        <v>0.3</v>
      </c>
      <c r="W24" s="197">
        <v>0.47</v>
      </c>
      <c r="X24" s="197">
        <v>2.16</v>
      </c>
      <c r="Y24" s="197">
        <v>0</v>
      </c>
      <c r="Z24" s="197">
        <v>0</v>
      </c>
      <c r="AA24" s="197">
        <v>0</v>
      </c>
      <c r="AB24" s="197">
        <v>0</v>
      </c>
      <c r="AC24" s="197">
        <v>2.65</v>
      </c>
      <c r="AD24" s="197">
        <v>12.46</v>
      </c>
      <c r="AE24" s="197">
        <v>0</v>
      </c>
      <c r="AF24" s="197">
        <v>0</v>
      </c>
      <c r="AG24" s="197">
        <v>31.01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17.11</v>
      </c>
      <c r="L25" s="197">
        <v>0.22</v>
      </c>
      <c r="M25" s="197">
        <v>2.13</v>
      </c>
      <c r="N25" s="197">
        <v>0.85</v>
      </c>
      <c r="O25" s="197">
        <v>2.4500000000000002</v>
      </c>
      <c r="P25" s="197">
        <v>0.68</v>
      </c>
      <c r="Q25" s="197">
        <v>0.28999999999999998</v>
      </c>
      <c r="R25" s="197">
        <v>0.62</v>
      </c>
      <c r="S25" s="197">
        <v>0.39</v>
      </c>
      <c r="T25" s="197">
        <v>0</v>
      </c>
      <c r="U25" s="197">
        <v>1.3</v>
      </c>
      <c r="V25" s="197">
        <v>0.3</v>
      </c>
      <c r="W25" s="197">
        <v>0.47</v>
      </c>
      <c r="X25" s="197">
        <v>2.16</v>
      </c>
      <c r="Y25" s="197">
        <v>0</v>
      </c>
      <c r="Z25" s="197">
        <v>0</v>
      </c>
      <c r="AA25" s="197">
        <v>0</v>
      </c>
      <c r="AB25" s="197">
        <v>0</v>
      </c>
      <c r="AC25" s="197">
        <v>2.65</v>
      </c>
      <c r="AD25" s="197">
        <v>12.46</v>
      </c>
      <c r="AE25" s="197">
        <v>0</v>
      </c>
      <c r="AF25" s="197">
        <v>0</v>
      </c>
      <c r="AG25" s="197">
        <v>31.01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17.11</v>
      </c>
      <c r="L26" s="197">
        <v>0.22</v>
      </c>
      <c r="M26" s="197">
        <v>2.13</v>
      </c>
      <c r="N26" s="197">
        <v>0.85</v>
      </c>
      <c r="O26" s="197">
        <v>2.4500000000000002</v>
      </c>
      <c r="P26" s="197">
        <v>0.68</v>
      </c>
      <c r="Q26" s="197">
        <v>0.28999999999999998</v>
      </c>
      <c r="R26" s="197">
        <v>0.62</v>
      </c>
      <c r="S26" s="197">
        <v>0.39</v>
      </c>
      <c r="T26" s="197">
        <v>0</v>
      </c>
      <c r="U26" s="197">
        <v>1.3</v>
      </c>
      <c r="V26" s="197">
        <v>0.3</v>
      </c>
      <c r="W26" s="197">
        <v>0.47</v>
      </c>
      <c r="X26" s="197">
        <v>2.16</v>
      </c>
      <c r="Y26" s="197">
        <v>0</v>
      </c>
      <c r="Z26" s="197">
        <v>0</v>
      </c>
      <c r="AA26" s="197">
        <v>0</v>
      </c>
      <c r="AB26" s="197">
        <v>0</v>
      </c>
      <c r="AC26" s="197">
        <v>2.65</v>
      </c>
      <c r="AD26" s="197">
        <v>12.46</v>
      </c>
      <c r="AE26" s="197">
        <v>0</v>
      </c>
      <c r="AF26" s="197">
        <v>0</v>
      </c>
      <c r="AG26" s="197">
        <v>31.01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17.12</v>
      </c>
      <c r="L27" s="197">
        <v>0.22</v>
      </c>
      <c r="M27" s="197">
        <v>2.13</v>
      </c>
      <c r="N27" s="197">
        <v>0.85</v>
      </c>
      <c r="O27" s="197">
        <v>2.4500000000000002</v>
      </c>
      <c r="P27" s="197">
        <v>0.68</v>
      </c>
      <c r="Q27" s="197">
        <v>0.28999999999999998</v>
      </c>
      <c r="R27" s="197">
        <v>0.62</v>
      </c>
      <c r="S27" s="197">
        <v>0.39</v>
      </c>
      <c r="T27" s="197">
        <v>0</v>
      </c>
      <c r="U27" s="197">
        <v>1.3</v>
      </c>
      <c r="V27" s="197">
        <v>0.3</v>
      </c>
      <c r="W27" s="197">
        <v>0.47</v>
      </c>
      <c r="X27" s="197">
        <v>2.16</v>
      </c>
      <c r="Y27" s="197">
        <v>0</v>
      </c>
      <c r="Z27" s="197">
        <v>0</v>
      </c>
      <c r="AA27" s="197">
        <v>0</v>
      </c>
      <c r="AB27" s="197">
        <v>0</v>
      </c>
      <c r="AC27" s="197">
        <v>2.65</v>
      </c>
      <c r="AD27" s="197">
        <v>12.46</v>
      </c>
      <c r="AE27" s="197">
        <v>0</v>
      </c>
      <c r="AF27" s="197">
        <v>0</v>
      </c>
      <c r="AG27" s="197">
        <v>31.01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0.22</v>
      </c>
      <c r="M28" s="197">
        <v>2.13</v>
      </c>
      <c r="N28" s="197">
        <v>0.85</v>
      </c>
      <c r="O28" s="197">
        <v>2.4500000000000002</v>
      </c>
      <c r="P28" s="197">
        <v>0.68</v>
      </c>
      <c r="Q28" s="197">
        <v>0.28999999999999998</v>
      </c>
      <c r="R28" s="197">
        <v>0.62</v>
      </c>
      <c r="S28" s="197">
        <v>0</v>
      </c>
      <c r="T28" s="197">
        <v>0</v>
      </c>
      <c r="U28" s="197">
        <v>1.3</v>
      </c>
      <c r="V28" s="197">
        <v>0.3</v>
      </c>
      <c r="W28" s="197">
        <v>0.47</v>
      </c>
      <c r="X28" s="197">
        <v>2.16</v>
      </c>
      <c r="Y28" s="197">
        <v>0</v>
      </c>
      <c r="Z28" s="197">
        <v>0</v>
      </c>
      <c r="AA28" s="197">
        <v>0</v>
      </c>
      <c r="AB28" s="197">
        <v>0</v>
      </c>
      <c r="AC28" s="197">
        <v>2.65</v>
      </c>
      <c r="AD28" s="197">
        <v>12.46</v>
      </c>
      <c r="AE28" s="197">
        <v>0</v>
      </c>
      <c r="AF28" s="197">
        <v>0</v>
      </c>
      <c r="AG28" s="197">
        <v>31.01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0.14000000000000001</v>
      </c>
      <c r="M29" s="197">
        <v>2.13</v>
      </c>
      <c r="N29" s="197">
        <v>0.85</v>
      </c>
      <c r="O29" s="197">
        <v>2.4500000000000002</v>
      </c>
      <c r="P29" s="197">
        <v>0.68</v>
      </c>
      <c r="Q29" s="197">
        <v>0.28999999999999998</v>
      </c>
      <c r="R29" s="197">
        <v>0.62</v>
      </c>
      <c r="S29" s="197">
        <v>0.39</v>
      </c>
      <c r="T29" s="197">
        <v>0</v>
      </c>
      <c r="U29" s="197">
        <v>1.3</v>
      </c>
      <c r="V29" s="197">
        <v>0.3</v>
      </c>
      <c r="W29" s="197">
        <v>0.47</v>
      </c>
      <c r="X29" s="197">
        <v>2.16</v>
      </c>
      <c r="Y29" s="197">
        <v>0</v>
      </c>
      <c r="Z29" s="197">
        <v>0</v>
      </c>
      <c r="AA29" s="197">
        <v>0</v>
      </c>
      <c r="AB29" s="197">
        <v>0</v>
      </c>
      <c r="AC29" s="197">
        <v>2.65</v>
      </c>
      <c r="AD29" s="197">
        <v>12.46</v>
      </c>
      <c r="AE29" s="197">
        <v>0</v>
      </c>
      <c r="AF29" s="197">
        <v>0</v>
      </c>
      <c r="AG29" s="197">
        <v>31.01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17.12</v>
      </c>
      <c r="L30" s="197">
        <v>0.14000000000000001</v>
      </c>
      <c r="M30" s="197">
        <v>2.13</v>
      </c>
      <c r="N30" s="197">
        <v>0.85</v>
      </c>
      <c r="O30" s="197">
        <v>2.4500000000000002</v>
      </c>
      <c r="P30" s="197">
        <v>0.68</v>
      </c>
      <c r="Q30" s="197">
        <v>0.28999999999999998</v>
      </c>
      <c r="R30" s="197">
        <v>0.62</v>
      </c>
      <c r="S30" s="197">
        <v>0.39</v>
      </c>
      <c r="T30" s="197">
        <v>0</v>
      </c>
      <c r="U30" s="197">
        <v>1.3</v>
      </c>
      <c r="V30" s="197">
        <v>0.3</v>
      </c>
      <c r="W30" s="197">
        <v>0.47</v>
      </c>
      <c r="X30" s="197">
        <v>2.16</v>
      </c>
      <c r="Y30" s="197">
        <v>0</v>
      </c>
      <c r="Z30" s="197">
        <v>0</v>
      </c>
      <c r="AA30" s="197">
        <v>0</v>
      </c>
      <c r="AB30" s="197">
        <v>0</v>
      </c>
      <c r="AC30" s="197">
        <v>2.65</v>
      </c>
      <c r="AD30" s="197">
        <v>12.46</v>
      </c>
      <c r="AE30" s="197">
        <v>0</v>
      </c>
      <c r="AF30" s="197">
        <v>0</v>
      </c>
      <c r="AG30" s="197">
        <v>31.01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17.11</v>
      </c>
      <c r="L31" s="197">
        <v>7.0000000000000007E-2</v>
      </c>
      <c r="M31" s="197">
        <v>2.13</v>
      </c>
      <c r="N31" s="197">
        <v>0.85</v>
      </c>
      <c r="O31" s="197">
        <v>2.4500000000000002</v>
      </c>
      <c r="P31" s="197">
        <v>0.68</v>
      </c>
      <c r="Q31" s="197">
        <v>0</v>
      </c>
      <c r="R31" s="197">
        <v>0.62</v>
      </c>
      <c r="S31" s="197">
        <v>0.39</v>
      </c>
      <c r="T31" s="197">
        <v>0</v>
      </c>
      <c r="U31" s="197">
        <v>1.3</v>
      </c>
      <c r="V31" s="197">
        <v>0.3</v>
      </c>
      <c r="W31" s="197">
        <v>0.47</v>
      </c>
      <c r="X31" s="197">
        <v>2.17</v>
      </c>
      <c r="Y31" s="197">
        <v>0</v>
      </c>
      <c r="Z31" s="197">
        <v>0</v>
      </c>
      <c r="AA31" s="197">
        <v>0</v>
      </c>
      <c r="AB31" s="197">
        <v>0</v>
      </c>
      <c r="AC31" s="197">
        <v>2.65</v>
      </c>
      <c r="AD31" s="197">
        <v>12.46</v>
      </c>
      <c r="AE31" s="197">
        <v>0</v>
      </c>
      <c r="AF31" s="197">
        <v>0</v>
      </c>
      <c r="AG31" s="197">
        <v>31.72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17.11</v>
      </c>
      <c r="L32" s="197">
        <v>7.0000000000000007E-2</v>
      </c>
      <c r="M32" s="197">
        <v>2.13</v>
      </c>
      <c r="N32" s="197">
        <v>0.85</v>
      </c>
      <c r="O32" s="197">
        <v>2.4500000000000002</v>
      </c>
      <c r="P32" s="197">
        <v>0.68</v>
      </c>
      <c r="Q32" s="197">
        <v>0</v>
      </c>
      <c r="R32" s="197">
        <v>0.62</v>
      </c>
      <c r="S32" s="197">
        <v>0.39</v>
      </c>
      <c r="T32" s="197">
        <v>0</v>
      </c>
      <c r="U32" s="197">
        <v>1.3</v>
      </c>
      <c r="V32" s="197">
        <v>0.3</v>
      </c>
      <c r="W32" s="197">
        <v>0.47</v>
      </c>
      <c r="X32" s="197">
        <v>2.17</v>
      </c>
      <c r="Y32" s="197">
        <v>0</v>
      </c>
      <c r="Z32" s="197">
        <v>0</v>
      </c>
      <c r="AA32" s="197">
        <v>0</v>
      </c>
      <c r="AB32" s="197">
        <v>0</v>
      </c>
      <c r="AC32" s="197">
        <v>3.18</v>
      </c>
      <c r="AD32" s="197">
        <v>12.46</v>
      </c>
      <c r="AE32" s="197">
        <v>0</v>
      </c>
      <c r="AF32" s="197">
        <v>0</v>
      </c>
      <c r="AG32" s="197">
        <v>31.72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17.11</v>
      </c>
      <c r="L33" s="197">
        <v>7.0000000000000007E-2</v>
      </c>
      <c r="M33" s="197">
        <v>2.13</v>
      </c>
      <c r="N33" s="197">
        <v>0.85</v>
      </c>
      <c r="O33" s="197">
        <v>2.4500000000000002</v>
      </c>
      <c r="P33" s="197">
        <v>0.68</v>
      </c>
      <c r="Q33" s="197">
        <v>0</v>
      </c>
      <c r="R33" s="197">
        <v>0.62</v>
      </c>
      <c r="S33" s="197">
        <v>0.39</v>
      </c>
      <c r="T33" s="197">
        <v>0</v>
      </c>
      <c r="U33" s="197">
        <v>1.3</v>
      </c>
      <c r="V33" s="197">
        <v>0.3</v>
      </c>
      <c r="W33" s="197">
        <v>0.47</v>
      </c>
      <c r="X33" s="197">
        <v>2.17</v>
      </c>
      <c r="Y33" s="197">
        <v>0</v>
      </c>
      <c r="Z33" s="197">
        <v>0</v>
      </c>
      <c r="AA33" s="197">
        <v>0</v>
      </c>
      <c r="AB33" s="197">
        <v>0</v>
      </c>
      <c r="AC33" s="197">
        <v>3.18</v>
      </c>
      <c r="AD33" s="197">
        <v>12.46</v>
      </c>
      <c r="AE33" s="197">
        <v>0</v>
      </c>
      <c r="AF33" s="197">
        <v>0</v>
      </c>
      <c r="AG33" s="197">
        <v>31.72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17.12</v>
      </c>
      <c r="L34" s="197">
        <v>0</v>
      </c>
      <c r="M34" s="197">
        <v>2.13</v>
      </c>
      <c r="N34" s="197">
        <v>0.85</v>
      </c>
      <c r="O34" s="197">
        <v>2.4500000000000002</v>
      </c>
      <c r="P34" s="197">
        <v>0.68</v>
      </c>
      <c r="Q34" s="197">
        <v>0</v>
      </c>
      <c r="R34" s="197">
        <v>0.62</v>
      </c>
      <c r="S34" s="197">
        <v>0.39</v>
      </c>
      <c r="T34" s="197">
        <v>0</v>
      </c>
      <c r="U34" s="197">
        <v>1.3</v>
      </c>
      <c r="V34" s="197">
        <v>0.3</v>
      </c>
      <c r="W34" s="197">
        <v>0.47</v>
      </c>
      <c r="X34" s="197">
        <v>2.17</v>
      </c>
      <c r="Y34" s="197">
        <v>0</v>
      </c>
      <c r="Z34" s="197">
        <v>0</v>
      </c>
      <c r="AA34" s="197">
        <v>0</v>
      </c>
      <c r="AB34" s="197">
        <v>0</v>
      </c>
      <c r="AC34" s="197">
        <v>3.18</v>
      </c>
      <c r="AD34" s="197">
        <v>12.46</v>
      </c>
      <c r="AE34" s="197">
        <v>0</v>
      </c>
      <c r="AF34" s="197">
        <v>0</v>
      </c>
      <c r="AG34" s="197">
        <v>31.01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77.37</v>
      </c>
      <c r="L35" s="197">
        <v>3.31</v>
      </c>
      <c r="M35" s="197">
        <v>2.13</v>
      </c>
      <c r="N35" s="197">
        <v>0.85</v>
      </c>
      <c r="O35" s="197">
        <v>2.4500000000000002</v>
      </c>
      <c r="P35" s="197">
        <v>0.68</v>
      </c>
      <c r="Q35" s="197">
        <v>3.76</v>
      </c>
      <c r="R35" s="197">
        <v>0.62</v>
      </c>
      <c r="S35" s="197">
        <v>6.1</v>
      </c>
      <c r="T35" s="197">
        <v>0</v>
      </c>
      <c r="U35" s="197">
        <v>1.3</v>
      </c>
      <c r="V35" s="197">
        <v>0.3</v>
      </c>
      <c r="W35" s="197">
        <v>0</v>
      </c>
      <c r="X35" s="197">
        <v>1.97</v>
      </c>
      <c r="Y35" s="197">
        <v>0</v>
      </c>
      <c r="Z35" s="197">
        <v>0</v>
      </c>
      <c r="AA35" s="197">
        <v>0</v>
      </c>
      <c r="AB35" s="197">
        <v>0</v>
      </c>
      <c r="AC35" s="197">
        <v>3.18</v>
      </c>
      <c r="AD35" s="197">
        <v>12.46</v>
      </c>
      <c r="AE35" s="197">
        <v>0</v>
      </c>
      <c r="AF35" s="197">
        <v>0</v>
      </c>
      <c r="AG35" s="197">
        <v>31.01</v>
      </c>
      <c r="AH35" s="197">
        <v>0</v>
      </c>
      <c r="AI35" s="197">
        <v>14.15</v>
      </c>
      <c r="AJ35" s="197">
        <v>0</v>
      </c>
      <c r="AK35" s="197">
        <v>17.63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125.7</v>
      </c>
      <c r="L36" s="197">
        <v>3.31</v>
      </c>
      <c r="M36" s="197">
        <v>2.13</v>
      </c>
      <c r="N36" s="197">
        <v>0.85</v>
      </c>
      <c r="O36" s="197">
        <v>2.4500000000000002</v>
      </c>
      <c r="P36" s="197">
        <v>0.68</v>
      </c>
      <c r="Q36" s="197">
        <v>3.76</v>
      </c>
      <c r="R36" s="197">
        <v>0.62</v>
      </c>
      <c r="S36" s="197">
        <v>6.1</v>
      </c>
      <c r="T36" s="197">
        <v>0</v>
      </c>
      <c r="U36" s="197">
        <v>1.3</v>
      </c>
      <c r="V36" s="197">
        <v>0.3</v>
      </c>
      <c r="W36" s="197">
        <v>0.47</v>
      </c>
      <c r="X36" s="197">
        <v>2.17</v>
      </c>
      <c r="Y36" s="197">
        <v>0</v>
      </c>
      <c r="Z36" s="197">
        <v>0</v>
      </c>
      <c r="AA36" s="197">
        <v>0</v>
      </c>
      <c r="AB36" s="197">
        <v>0</v>
      </c>
      <c r="AC36" s="197">
        <v>3.18</v>
      </c>
      <c r="AD36" s="197">
        <v>12.46</v>
      </c>
      <c r="AE36" s="197">
        <v>0</v>
      </c>
      <c r="AF36" s="197">
        <v>0</v>
      </c>
      <c r="AG36" s="197">
        <v>31.01</v>
      </c>
      <c r="AH36" s="197">
        <v>0</v>
      </c>
      <c r="AI36" s="197">
        <v>14.15</v>
      </c>
      <c r="AJ36" s="197">
        <v>0</v>
      </c>
      <c r="AK36" s="197">
        <v>17.63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125.7</v>
      </c>
      <c r="L37" s="197">
        <v>3.31</v>
      </c>
      <c r="M37" s="197">
        <v>2.13</v>
      </c>
      <c r="N37" s="197">
        <v>0.85</v>
      </c>
      <c r="O37" s="197">
        <v>2.4500000000000002</v>
      </c>
      <c r="P37" s="197">
        <v>0.68</v>
      </c>
      <c r="Q37" s="197">
        <v>3.76</v>
      </c>
      <c r="R37" s="197">
        <v>0.62</v>
      </c>
      <c r="S37" s="197">
        <v>6.1</v>
      </c>
      <c r="T37" s="197">
        <v>0</v>
      </c>
      <c r="U37" s="197">
        <v>1.3</v>
      </c>
      <c r="V37" s="197">
        <v>0.3</v>
      </c>
      <c r="W37" s="197">
        <v>0.47</v>
      </c>
      <c r="X37" s="197">
        <v>2.17</v>
      </c>
      <c r="Y37" s="197">
        <v>0</v>
      </c>
      <c r="Z37" s="197">
        <v>0</v>
      </c>
      <c r="AA37" s="197">
        <v>0</v>
      </c>
      <c r="AB37" s="197">
        <v>0</v>
      </c>
      <c r="AC37" s="197">
        <v>3.18</v>
      </c>
      <c r="AD37" s="197">
        <v>12.46</v>
      </c>
      <c r="AE37" s="197">
        <v>0</v>
      </c>
      <c r="AF37" s="197">
        <v>0</v>
      </c>
      <c r="AG37" s="197">
        <v>31.01</v>
      </c>
      <c r="AH37" s="197">
        <v>0</v>
      </c>
      <c r="AI37" s="197">
        <v>14.15</v>
      </c>
      <c r="AJ37" s="197">
        <v>0</v>
      </c>
      <c r="AK37" s="197">
        <v>17.63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173.61</v>
      </c>
      <c r="L38" s="197">
        <v>3.31</v>
      </c>
      <c r="M38" s="197">
        <v>2.13</v>
      </c>
      <c r="N38" s="197">
        <v>0.85</v>
      </c>
      <c r="O38" s="197">
        <v>2.4500000000000002</v>
      </c>
      <c r="P38" s="197">
        <v>0.68</v>
      </c>
      <c r="Q38" s="197">
        <v>3.76</v>
      </c>
      <c r="R38" s="197">
        <v>0.62</v>
      </c>
      <c r="S38" s="197">
        <v>6.1</v>
      </c>
      <c r="T38" s="197">
        <v>0</v>
      </c>
      <c r="U38" s="197">
        <v>1.3</v>
      </c>
      <c r="V38" s="197">
        <v>0.3</v>
      </c>
      <c r="W38" s="197">
        <v>0.47</v>
      </c>
      <c r="X38" s="197">
        <v>2.17</v>
      </c>
      <c r="Y38" s="197">
        <v>0</v>
      </c>
      <c r="Z38" s="197">
        <v>0</v>
      </c>
      <c r="AA38" s="197">
        <v>0</v>
      </c>
      <c r="AB38" s="197">
        <v>0</v>
      </c>
      <c r="AC38" s="197">
        <v>3.18</v>
      </c>
      <c r="AD38" s="197">
        <v>12.46</v>
      </c>
      <c r="AE38" s="197">
        <v>0</v>
      </c>
      <c r="AF38" s="197">
        <v>0</v>
      </c>
      <c r="AG38" s="197">
        <v>31.01</v>
      </c>
      <c r="AH38" s="197">
        <v>0</v>
      </c>
      <c r="AI38" s="197">
        <v>14.15</v>
      </c>
      <c r="AJ38" s="197">
        <v>0</v>
      </c>
      <c r="AK38" s="197">
        <v>17.63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28.38</v>
      </c>
      <c r="H39" s="197">
        <v>0</v>
      </c>
      <c r="I39" s="197">
        <v>0</v>
      </c>
      <c r="J39" s="197">
        <v>36.590000000000003</v>
      </c>
      <c r="K39" s="197">
        <v>174.03</v>
      </c>
      <c r="L39" s="197">
        <v>3.54</v>
      </c>
      <c r="M39" s="197">
        <v>2.13</v>
      </c>
      <c r="N39" s="197">
        <v>0.85</v>
      </c>
      <c r="O39" s="197">
        <v>2.4500000000000002</v>
      </c>
      <c r="P39" s="197">
        <v>0.68</v>
      </c>
      <c r="Q39" s="197">
        <v>3.94</v>
      </c>
      <c r="R39" s="197">
        <v>0.62</v>
      </c>
      <c r="S39" s="197">
        <v>6.59</v>
      </c>
      <c r="T39" s="197">
        <v>0</v>
      </c>
      <c r="U39" s="197">
        <v>1.3</v>
      </c>
      <c r="V39" s="197">
        <v>0.3</v>
      </c>
      <c r="W39" s="197">
        <v>0.47</v>
      </c>
      <c r="X39" s="197">
        <v>2.17</v>
      </c>
      <c r="Y39" s="197">
        <v>0</v>
      </c>
      <c r="Z39" s="197">
        <v>0</v>
      </c>
      <c r="AA39" s="197">
        <v>0</v>
      </c>
      <c r="AB39" s="197">
        <v>0</v>
      </c>
      <c r="AC39" s="197">
        <v>3.18</v>
      </c>
      <c r="AD39" s="197">
        <v>12.46</v>
      </c>
      <c r="AE39" s="197">
        <v>0</v>
      </c>
      <c r="AF39" s="197">
        <v>0</v>
      </c>
      <c r="AG39" s="197">
        <v>31.72</v>
      </c>
      <c r="AH39" s="197">
        <v>0</v>
      </c>
      <c r="AI39" s="197">
        <v>14.15</v>
      </c>
      <c r="AJ39" s="197">
        <v>0</v>
      </c>
      <c r="AK39" s="197">
        <v>17.63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28.38</v>
      </c>
      <c r="H40" s="197">
        <v>0</v>
      </c>
      <c r="I40" s="197">
        <v>0</v>
      </c>
      <c r="J40" s="197">
        <v>36.590000000000003</v>
      </c>
      <c r="K40" s="197">
        <v>174.03</v>
      </c>
      <c r="L40" s="197">
        <v>3.54</v>
      </c>
      <c r="M40" s="197">
        <v>2.13</v>
      </c>
      <c r="N40" s="197">
        <v>0.85</v>
      </c>
      <c r="O40" s="197">
        <v>2.4500000000000002</v>
      </c>
      <c r="P40" s="197">
        <v>0.68</v>
      </c>
      <c r="Q40" s="197">
        <v>3.94</v>
      </c>
      <c r="R40" s="197">
        <v>0.62</v>
      </c>
      <c r="S40" s="197">
        <v>6.59</v>
      </c>
      <c r="T40" s="197">
        <v>0</v>
      </c>
      <c r="U40" s="197">
        <v>1.3</v>
      </c>
      <c r="V40" s="197">
        <v>0.3</v>
      </c>
      <c r="W40" s="197">
        <v>0.47</v>
      </c>
      <c r="X40" s="197">
        <v>2.17</v>
      </c>
      <c r="Y40" s="197">
        <v>0</v>
      </c>
      <c r="Z40" s="197">
        <v>0</v>
      </c>
      <c r="AA40" s="197">
        <v>0</v>
      </c>
      <c r="AB40" s="197">
        <v>0</v>
      </c>
      <c r="AC40" s="197">
        <v>3.18</v>
      </c>
      <c r="AD40" s="197">
        <v>12.46</v>
      </c>
      <c r="AE40" s="197">
        <v>0</v>
      </c>
      <c r="AF40" s="197">
        <v>0</v>
      </c>
      <c r="AG40" s="197">
        <v>31.72</v>
      </c>
      <c r="AH40" s="197">
        <v>0</v>
      </c>
      <c r="AI40" s="197">
        <v>14.15</v>
      </c>
      <c r="AJ40" s="197">
        <v>0</v>
      </c>
      <c r="AK40" s="197">
        <v>17.63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28.38</v>
      </c>
      <c r="H41" s="197">
        <v>0</v>
      </c>
      <c r="I41" s="197">
        <v>0</v>
      </c>
      <c r="J41" s="197">
        <v>36.590000000000003</v>
      </c>
      <c r="K41" s="197">
        <v>174.03</v>
      </c>
      <c r="L41" s="197">
        <v>3.31</v>
      </c>
      <c r="M41" s="197">
        <v>2.13</v>
      </c>
      <c r="N41" s="197">
        <v>0.85</v>
      </c>
      <c r="O41" s="197">
        <v>2.4500000000000002</v>
      </c>
      <c r="P41" s="197">
        <v>0.68</v>
      </c>
      <c r="Q41" s="197">
        <v>3.76</v>
      </c>
      <c r="R41" s="197">
        <v>0.62</v>
      </c>
      <c r="S41" s="197">
        <v>5.79</v>
      </c>
      <c r="T41" s="197">
        <v>0</v>
      </c>
      <c r="U41" s="197">
        <v>1.3</v>
      </c>
      <c r="V41" s="197">
        <v>0.3</v>
      </c>
      <c r="W41" s="197">
        <v>0.47</v>
      </c>
      <c r="X41" s="197">
        <v>2.17</v>
      </c>
      <c r="Y41" s="197">
        <v>0</v>
      </c>
      <c r="Z41" s="197">
        <v>0</v>
      </c>
      <c r="AA41" s="197">
        <v>0</v>
      </c>
      <c r="AB41" s="197">
        <v>0</v>
      </c>
      <c r="AC41" s="197">
        <v>3.18</v>
      </c>
      <c r="AD41" s="197">
        <v>12.46</v>
      </c>
      <c r="AE41" s="197">
        <v>0</v>
      </c>
      <c r="AF41" s="197">
        <v>0</v>
      </c>
      <c r="AG41" s="197">
        <v>31.72</v>
      </c>
      <c r="AH41" s="197">
        <v>0</v>
      </c>
      <c r="AI41" s="197">
        <v>14.15</v>
      </c>
      <c r="AJ41" s="197">
        <v>0</v>
      </c>
      <c r="AK41" s="197">
        <v>15.69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28.38</v>
      </c>
      <c r="H42" s="197">
        <v>0</v>
      </c>
      <c r="I42" s="197">
        <v>0</v>
      </c>
      <c r="J42" s="197">
        <v>36.590000000000003</v>
      </c>
      <c r="K42" s="197">
        <v>174.03</v>
      </c>
      <c r="L42" s="197">
        <v>3.31</v>
      </c>
      <c r="M42" s="197">
        <v>2.13</v>
      </c>
      <c r="N42" s="197">
        <v>0.85</v>
      </c>
      <c r="O42" s="197">
        <v>2.4500000000000002</v>
      </c>
      <c r="P42" s="197">
        <v>0.68</v>
      </c>
      <c r="Q42" s="197">
        <v>3.76</v>
      </c>
      <c r="R42" s="197">
        <v>0.62</v>
      </c>
      <c r="S42" s="197">
        <v>5.79</v>
      </c>
      <c r="T42" s="197">
        <v>0</v>
      </c>
      <c r="U42" s="197">
        <v>1.3</v>
      </c>
      <c r="V42" s="197">
        <v>0.3</v>
      </c>
      <c r="W42" s="197">
        <v>0.47</v>
      </c>
      <c r="X42" s="197">
        <v>2.17</v>
      </c>
      <c r="Y42" s="197">
        <v>0</v>
      </c>
      <c r="Z42" s="197">
        <v>0</v>
      </c>
      <c r="AA42" s="197">
        <v>0</v>
      </c>
      <c r="AB42" s="197">
        <v>0</v>
      </c>
      <c r="AC42" s="197">
        <v>3.18</v>
      </c>
      <c r="AD42" s="197">
        <v>12.46</v>
      </c>
      <c r="AE42" s="197">
        <v>0</v>
      </c>
      <c r="AF42" s="197">
        <v>0</v>
      </c>
      <c r="AG42" s="197">
        <v>31.72</v>
      </c>
      <c r="AH42" s="197">
        <v>0</v>
      </c>
      <c r="AI42" s="197">
        <v>14.15</v>
      </c>
      <c r="AJ42" s="197">
        <v>0</v>
      </c>
      <c r="AK42" s="197">
        <v>15.69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174.03</v>
      </c>
      <c r="L43" s="197">
        <v>3.31</v>
      </c>
      <c r="M43" s="197">
        <v>2.13</v>
      </c>
      <c r="N43" s="197">
        <v>0.85</v>
      </c>
      <c r="O43" s="197">
        <v>2.4500000000000002</v>
      </c>
      <c r="P43" s="197">
        <v>0.68</v>
      </c>
      <c r="Q43" s="197">
        <v>3.78</v>
      </c>
      <c r="R43" s="197">
        <v>0.62</v>
      </c>
      <c r="S43" s="197">
        <v>5.79</v>
      </c>
      <c r="T43" s="197">
        <v>0</v>
      </c>
      <c r="U43" s="197">
        <v>1.3</v>
      </c>
      <c r="V43" s="197">
        <v>0.3</v>
      </c>
      <c r="W43" s="197">
        <v>0.47</v>
      </c>
      <c r="X43" s="197">
        <v>2.17</v>
      </c>
      <c r="Y43" s="197">
        <v>0</v>
      </c>
      <c r="Z43" s="197">
        <v>0</v>
      </c>
      <c r="AA43" s="197">
        <v>0</v>
      </c>
      <c r="AB43" s="197">
        <v>0</v>
      </c>
      <c r="AC43" s="197">
        <v>3.18</v>
      </c>
      <c r="AD43" s="197">
        <v>12.46</v>
      </c>
      <c r="AE43" s="197">
        <v>0</v>
      </c>
      <c r="AF43" s="197">
        <v>0</v>
      </c>
      <c r="AG43" s="197">
        <v>31.01</v>
      </c>
      <c r="AH43" s="197">
        <v>0</v>
      </c>
      <c r="AI43" s="197">
        <v>14.15</v>
      </c>
      <c r="AJ43" s="197">
        <v>0</v>
      </c>
      <c r="AK43" s="197">
        <v>15.69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174.03</v>
      </c>
      <c r="L44" s="197">
        <v>3.31</v>
      </c>
      <c r="M44" s="197">
        <v>2.13</v>
      </c>
      <c r="N44" s="197">
        <v>0.85</v>
      </c>
      <c r="O44" s="197">
        <v>2.4500000000000002</v>
      </c>
      <c r="P44" s="197">
        <v>0.68</v>
      </c>
      <c r="Q44" s="197">
        <v>3.78</v>
      </c>
      <c r="R44" s="197">
        <v>0.62</v>
      </c>
      <c r="S44" s="197">
        <v>5.79</v>
      </c>
      <c r="T44" s="197">
        <v>0</v>
      </c>
      <c r="U44" s="197">
        <v>1.3</v>
      </c>
      <c r="V44" s="197">
        <v>0.3</v>
      </c>
      <c r="W44" s="197">
        <v>0.47</v>
      </c>
      <c r="X44" s="197">
        <v>2.17</v>
      </c>
      <c r="Y44" s="197">
        <v>0</v>
      </c>
      <c r="Z44" s="197">
        <v>0</v>
      </c>
      <c r="AA44" s="197">
        <v>0</v>
      </c>
      <c r="AB44" s="197">
        <v>0</v>
      </c>
      <c r="AC44" s="197">
        <v>3.99</v>
      </c>
      <c r="AD44" s="197">
        <v>12.46</v>
      </c>
      <c r="AE44" s="197">
        <v>0</v>
      </c>
      <c r="AF44" s="197">
        <v>0</v>
      </c>
      <c r="AG44" s="197">
        <v>31.01</v>
      </c>
      <c r="AH44" s="197">
        <v>0</v>
      </c>
      <c r="AI44" s="197">
        <v>14.15</v>
      </c>
      <c r="AJ44" s="197">
        <v>0</v>
      </c>
      <c r="AK44" s="197">
        <v>15.69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174.03</v>
      </c>
      <c r="L45" s="197">
        <v>3.31</v>
      </c>
      <c r="M45" s="197">
        <v>2.13</v>
      </c>
      <c r="N45" s="197">
        <v>0.85</v>
      </c>
      <c r="O45" s="197">
        <v>2.4500000000000002</v>
      </c>
      <c r="P45" s="197">
        <v>0.68</v>
      </c>
      <c r="Q45" s="197">
        <v>3.78</v>
      </c>
      <c r="R45" s="197">
        <v>0.62</v>
      </c>
      <c r="S45" s="197">
        <v>5.79</v>
      </c>
      <c r="T45" s="197">
        <v>0</v>
      </c>
      <c r="U45" s="197">
        <v>1.3</v>
      </c>
      <c r="V45" s="197">
        <v>0.3</v>
      </c>
      <c r="W45" s="197">
        <v>0.47</v>
      </c>
      <c r="X45" s="197">
        <v>2.17</v>
      </c>
      <c r="Y45" s="197">
        <v>0</v>
      </c>
      <c r="Z45" s="197">
        <v>0</v>
      </c>
      <c r="AA45" s="197">
        <v>0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31.01</v>
      </c>
      <c r="AH45" s="197">
        <v>0</v>
      </c>
      <c r="AI45" s="197">
        <v>14.15</v>
      </c>
      <c r="AJ45" s="197">
        <v>0</v>
      </c>
      <c r="AK45" s="197">
        <v>15.69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174.03</v>
      </c>
      <c r="L46" s="197">
        <v>3.31</v>
      </c>
      <c r="M46" s="197">
        <v>2.13</v>
      </c>
      <c r="N46" s="197">
        <v>0.85</v>
      </c>
      <c r="O46" s="197">
        <v>2.4500000000000002</v>
      </c>
      <c r="P46" s="197">
        <v>0.68</v>
      </c>
      <c r="Q46" s="197">
        <v>3.78</v>
      </c>
      <c r="R46" s="197">
        <v>0.62</v>
      </c>
      <c r="S46" s="197">
        <v>5.79</v>
      </c>
      <c r="T46" s="197">
        <v>0</v>
      </c>
      <c r="U46" s="197">
        <v>1.3</v>
      </c>
      <c r="V46" s="197">
        <v>0.3</v>
      </c>
      <c r="W46" s="197">
        <v>0.47</v>
      </c>
      <c r="X46" s="197">
        <v>2.17</v>
      </c>
      <c r="Y46" s="197">
        <v>0</v>
      </c>
      <c r="Z46" s="197">
        <v>0</v>
      </c>
      <c r="AA46" s="197">
        <v>0</v>
      </c>
      <c r="AB46" s="197">
        <v>0</v>
      </c>
      <c r="AC46" s="197">
        <v>3.99</v>
      </c>
      <c r="AD46" s="197">
        <v>12.46</v>
      </c>
      <c r="AE46" s="197">
        <v>0</v>
      </c>
      <c r="AF46" s="197">
        <v>0</v>
      </c>
      <c r="AG46" s="197">
        <v>31.01</v>
      </c>
      <c r="AH46" s="197">
        <v>0</v>
      </c>
      <c r="AI46" s="197">
        <v>14.15</v>
      </c>
      <c r="AJ46" s="197">
        <v>0</v>
      </c>
      <c r="AK46" s="197">
        <v>15.69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174.03</v>
      </c>
      <c r="L47" s="197">
        <v>3.31</v>
      </c>
      <c r="M47" s="197">
        <v>2.13</v>
      </c>
      <c r="N47" s="197">
        <v>0.85</v>
      </c>
      <c r="O47" s="197">
        <v>2.4500000000000002</v>
      </c>
      <c r="P47" s="197">
        <v>0.68</v>
      </c>
      <c r="Q47" s="197">
        <v>3.78</v>
      </c>
      <c r="R47" s="197">
        <v>0.62</v>
      </c>
      <c r="S47" s="197">
        <v>5.79</v>
      </c>
      <c r="T47" s="197">
        <v>0</v>
      </c>
      <c r="U47" s="197">
        <v>1.3</v>
      </c>
      <c r="V47" s="197">
        <v>0.3</v>
      </c>
      <c r="W47" s="197">
        <v>0.47</v>
      </c>
      <c r="X47" s="197">
        <v>2.17</v>
      </c>
      <c r="Y47" s="197">
        <v>0</v>
      </c>
      <c r="Z47" s="197">
        <v>0</v>
      </c>
      <c r="AA47" s="197">
        <v>0</v>
      </c>
      <c r="AB47" s="197">
        <v>0</v>
      </c>
      <c r="AC47" s="197">
        <v>3.99</v>
      </c>
      <c r="AD47" s="197">
        <v>12.46</v>
      </c>
      <c r="AE47" s="197">
        <v>0</v>
      </c>
      <c r="AF47" s="197">
        <v>0</v>
      </c>
      <c r="AG47" s="197">
        <v>31.01</v>
      </c>
      <c r="AH47" s="197">
        <v>0</v>
      </c>
      <c r="AI47" s="197">
        <v>14.15</v>
      </c>
      <c r="AJ47" s="197">
        <v>0</v>
      </c>
      <c r="AK47" s="197">
        <v>15.69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174.03</v>
      </c>
      <c r="L48" s="197">
        <v>3.31</v>
      </c>
      <c r="M48" s="197">
        <v>2.13</v>
      </c>
      <c r="N48" s="197">
        <v>0.85</v>
      </c>
      <c r="O48" s="197">
        <v>2.4500000000000002</v>
      </c>
      <c r="P48" s="197">
        <v>0.68</v>
      </c>
      <c r="Q48" s="197">
        <v>3.78</v>
      </c>
      <c r="R48" s="197">
        <v>0.62</v>
      </c>
      <c r="S48" s="197">
        <v>5.79</v>
      </c>
      <c r="T48" s="197">
        <v>0</v>
      </c>
      <c r="U48" s="197">
        <v>1.3</v>
      </c>
      <c r="V48" s="197">
        <v>0.3</v>
      </c>
      <c r="W48" s="197">
        <v>0.47</v>
      </c>
      <c r="X48" s="197">
        <v>2.17</v>
      </c>
      <c r="Y48" s="197">
        <v>0</v>
      </c>
      <c r="Z48" s="197">
        <v>0</v>
      </c>
      <c r="AA48" s="197">
        <v>0</v>
      </c>
      <c r="AB48" s="197">
        <v>0</v>
      </c>
      <c r="AC48" s="197">
        <v>3.99</v>
      </c>
      <c r="AD48" s="197">
        <v>12.46</v>
      </c>
      <c r="AE48" s="197">
        <v>0</v>
      </c>
      <c r="AF48" s="197">
        <v>0</v>
      </c>
      <c r="AG48" s="197">
        <v>31.01</v>
      </c>
      <c r="AH48" s="197">
        <v>0</v>
      </c>
      <c r="AI48" s="197">
        <v>14.15</v>
      </c>
      <c r="AJ48" s="197">
        <v>0</v>
      </c>
      <c r="AK48" s="197">
        <v>15.69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174.03</v>
      </c>
      <c r="L49" s="197">
        <v>3.5</v>
      </c>
      <c r="M49" s="197">
        <v>2.13</v>
      </c>
      <c r="N49" s="197">
        <v>0.85</v>
      </c>
      <c r="O49" s="197">
        <v>2.4500000000000002</v>
      </c>
      <c r="P49" s="197">
        <v>0.68</v>
      </c>
      <c r="Q49" s="197">
        <v>3.78</v>
      </c>
      <c r="R49" s="197">
        <v>0.62</v>
      </c>
      <c r="S49" s="197">
        <v>5.79</v>
      </c>
      <c r="T49" s="197">
        <v>0</v>
      </c>
      <c r="U49" s="197">
        <v>1.3</v>
      </c>
      <c r="V49" s="197">
        <v>0.3</v>
      </c>
      <c r="W49" s="197">
        <v>0.47</v>
      </c>
      <c r="X49" s="197">
        <v>2.17</v>
      </c>
      <c r="Y49" s="197">
        <v>0</v>
      </c>
      <c r="Z49" s="197">
        <v>0</v>
      </c>
      <c r="AA49" s="197">
        <v>0</v>
      </c>
      <c r="AB49" s="197">
        <v>0</v>
      </c>
      <c r="AC49" s="197">
        <v>3.99</v>
      </c>
      <c r="AD49" s="197">
        <v>12.46</v>
      </c>
      <c r="AE49" s="197">
        <v>0</v>
      </c>
      <c r="AF49" s="197">
        <v>0</v>
      </c>
      <c r="AG49" s="197">
        <v>31.01</v>
      </c>
      <c r="AH49" s="197">
        <v>0</v>
      </c>
      <c r="AI49" s="197">
        <v>14.15</v>
      </c>
      <c r="AJ49" s="197">
        <v>0</v>
      </c>
      <c r="AK49" s="197">
        <v>15.69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174.03</v>
      </c>
      <c r="L50" s="197">
        <v>3.5</v>
      </c>
      <c r="M50" s="197">
        <v>2.13</v>
      </c>
      <c r="N50" s="197">
        <v>0.85</v>
      </c>
      <c r="O50" s="197">
        <v>2.4500000000000002</v>
      </c>
      <c r="P50" s="197">
        <v>0.68</v>
      </c>
      <c r="Q50" s="197">
        <v>3.78</v>
      </c>
      <c r="R50" s="197">
        <v>0.62</v>
      </c>
      <c r="S50" s="197">
        <v>5.79</v>
      </c>
      <c r="T50" s="197">
        <v>0</v>
      </c>
      <c r="U50" s="197">
        <v>1.3</v>
      </c>
      <c r="V50" s="197">
        <v>0.3</v>
      </c>
      <c r="W50" s="197">
        <v>0.47</v>
      </c>
      <c r="X50" s="197">
        <v>2.17</v>
      </c>
      <c r="Y50" s="197">
        <v>0</v>
      </c>
      <c r="Z50" s="197">
        <v>0</v>
      </c>
      <c r="AA50" s="197">
        <v>0</v>
      </c>
      <c r="AB50" s="197">
        <v>0</v>
      </c>
      <c r="AC50" s="197">
        <v>3.99</v>
      </c>
      <c r="AD50" s="197">
        <v>12.46</v>
      </c>
      <c r="AE50" s="197">
        <v>0</v>
      </c>
      <c r="AF50" s="197">
        <v>0</v>
      </c>
      <c r="AG50" s="197">
        <v>31.01</v>
      </c>
      <c r="AH50" s="197">
        <v>0</v>
      </c>
      <c r="AI50" s="197">
        <v>14.15</v>
      </c>
      <c r="AJ50" s="197">
        <v>0</v>
      </c>
      <c r="AK50" s="197">
        <v>15.69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174.03</v>
      </c>
      <c r="L51" s="197">
        <v>3.77</v>
      </c>
      <c r="M51" s="197">
        <v>2.13</v>
      </c>
      <c r="N51" s="197">
        <v>0.85</v>
      </c>
      <c r="O51" s="197">
        <v>2.4500000000000002</v>
      </c>
      <c r="P51" s="197">
        <v>0.68</v>
      </c>
      <c r="Q51" s="197">
        <v>3.78</v>
      </c>
      <c r="R51" s="197">
        <v>0.62</v>
      </c>
      <c r="S51" s="197">
        <v>5.57</v>
      </c>
      <c r="T51" s="197">
        <v>0</v>
      </c>
      <c r="U51" s="197">
        <v>1.3</v>
      </c>
      <c r="V51" s="197">
        <v>0.3</v>
      </c>
      <c r="W51" s="197">
        <v>0.47</v>
      </c>
      <c r="X51" s="197">
        <v>2.17</v>
      </c>
      <c r="Y51" s="197">
        <v>0</v>
      </c>
      <c r="Z51" s="197">
        <v>0</v>
      </c>
      <c r="AA51" s="197">
        <v>0</v>
      </c>
      <c r="AB51" s="197">
        <v>0</v>
      </c>
      <c r="AC51" s="197">
        <v>3.99</v>
      </c>
      <c r="AD51" s="197">
        <v>12.46</v>
      </c>
      <c r="AE51" s="197">
        <v>0</v>
      </c>
      <c r="AF51" s="197">
        <v>0</v>
      </c>
      <c r="AG51" s="197">
        <v>32.07</v>
      </c>
      <c r="AH51" s="197">
        <v>0</v>
      </c>
      <c r="AI51" s="197">
        <v>14.15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174.03</v>
      </c>
      <c r="L52" s="197">
        <v>3.77</v>
      </c>
      <c r="M52" s="197">
        <v>2.13</v>
      </c>
      <c r="N52" s="197">
        <v>0.85</v>
      </c>
      <c r="O52" s="197">
        <v>2.4500000000000002</v>
      </c>
      <c r="P52" s="197">
        <v>0.68</v>
      </c>
      <c r="Q52" s="197">
        <v>3.71</v>
      </c>
      <c r="R52" s="197">
        <v>0.62</v>
      </c>
      <c r="S52" s="197">
        <v>5.57</v>
      </c>
      <c r="T52" s="197">
        <v>0</v>
      </c>
      <c r="U52" s="197">
        <v>1.3</v>
      </c>
      <c r="V52" s="197">
        <v>0.3</v>
      </c>
      <c r="W52" s="197">
        <v>0.47</v>
      </c>
      <c r="X52" s="197">
        <v>2.17</v>
      </c>
      <c r="Y52" s="197">
        <v>0</v>
      </c>
      <c r="Z52" s="197">
        <v>0</v>
      </c>
      <c r="AA52" s="197">
        <v>0</v>
      </c>
      <c r="AB52" s="197">
        <v>0</v>
      </c>
      <c r="AC52" s="197">
        <v>3.99</v>
      </c>
      <c r="AD52" s="197">
        <v>12.46</v>
      </c>
      <c r="AE52" s="197">
        <v>0</v>
      </c>
      <c r="AF52" s="197">
        <v>0</v>
      </c>
      <c r="AG52" s="197">
        <v>32.07</v>
      </c>
      <c r="AH52" s="197">
        <v>0</v>
      </c>
      <c r="AI52" s="197">
        <v>14.15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174.03</v>
      </c>
      <c r="L53" s="197">
        <v>3.77</v>
      </c>
      <c r="M53" s="197">
        <v>2.13</v>
      </c>
      <c r="N53" s="197">
        <v>0.85</v>
      </c>
      <c r="O53" s="197">
        <v>2.4500000000000002</v>
      </c>
      <c r="P53" s="197">
        <v>0.68</v>
      </c>
      <c r="Q53" s="197">
        <v>3.71</v>
      </c>
      <c r="R53" s="197">
        <v>0.62</v>
      </c>
      <c r="S53" s="197">
        <v>5.57</v>
      </c>
      <c r="T53" s="197">
        <v>0</v>
      </c>
      <c r="U53" s="197">
        <v>1.3</v>
      </c>
      <c r="V53" s="197">
        <v>0.3</v>
      </c>
      <c r="W53" s="197">
        <v>0.47</v>
      </c>
      <c r="X53" s="197">
        <v>2.17</v>
      </c>
      <c r="Y53" s="197">
        <v>0</v>
      </c>
      <c r="Z53" s="197">
        <v>0</v>
      </c>
      <c r="AA53" s="197">
        <v>0</v>
      </c>
      <c r="AB53" s="197">
        <v>0</v>
      </c>
      <c r="AC53" s="197">
        <v>4.99</v>
      </c>
      <c r="AD53" s="197">
        <v>12.46</v>
      </c>
      <c r="AE53" s="197">
        <v>0</v>
      </c>
      <c r="AF53" s="197">
        <v>0</v>
      </c>
      <c r="AG53" s="197">
        <v>32.07</v>
      </c>
      <c r="AH53" s="197">
        <v>0</v>
      </c>
      <c r="AI53" s="197">
        <v>14.15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174.03</v>
      </c>
      <c r="L54" s="197">
        <v>3.77</v>
      </c>
      <c r="M54" s="197">
        <v>2.13</v>
      </c>
      <c r="N54" s="197">
        <v>0.85</v>
      </c>
      <c r="O54" s="197">
        <v>2.4500000000000002</v>
      </c>
      <c r="P54" s="197">
        <v>0.68</v>
      </c>
      <c r="Q54" s="197">
        <v>3.71</v>
      </c>
      <c r="R54" s="197">
        <v>0.62</v>
      </c>
      <c r="S54" s="197">
        <v>5.57</v>
      </c>
      <c r="T54" s="197">
        <v>0</v>
      </c>
      <c r="U54" s="197">
        <v>1.3</v>
      </c>
      <c r="V54" s="197">
        <v>0.3</v>
      </c>
      <c r="W54" s="197">
        <v>0.47</v>
      </c>
      <c r="X54" s="197">
        <v>2.17</v>
      </c>
      <c r="Y54" s="197">
        <v>0</v>
      </c>
      <c r="Z54" s="197">
        <v>0</v>
      </c>
      <c r="AA54" s="197">
        <v>0</v>
      </c>
      <c r="AB54" s="197">
        <v>0</v>
      </c>
      <c r="AC54" s="197">
        <v>4.99</v>
      </c>
      <c r="AD54" s="197">
        <v>12.46</v>
      </c>
      <c r="AE54" s="197">
        <v>0</v>
      </c>
      <c r="AF54" s="197">
        <v>0</v>
      </c>
      <c r="AG54" s="197">
        <v>32.07</v>
      </c>
      <c r="AH54" s="197">
        <v>0</v>
      </c>
      <c r="AI54" s="197">
        <v>14.15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174.03</v>
      </c>
      <c r="L55" s="197">
        <v>3.77</v>
      </c>
      <c r="M55" s="197">
        <v>2.13</v>
      </c>
      <c r="N55" s="197">
        <v>0.85</v>
      </c>
      <c r="O55" s="197">
        <v>2.4500000000000002</v>
      </c>
      <c r="P55" s="197">
        <v>0.68</v>
      </c>
      <c r="Q55" s="197">
        <v>3.71</v>
      </c>
      <c r="R55" s="197">
        <v>0.62</v>
      </c>
      <c r="S55" s="197">
        <v>5.57</v>
      </c>
      <c r="T55" s="197">
        <v>0</v>
      </c>
      <c r="U55" s="197">
        <v>1.3</v>
      </c>
      <c r="V55" s="197">
        <v>0.3</v>
      </c>
      <c r="W55" s="197">
        <v>0.47</v>
      </c>
      <c r="X55" s="197">
        <v>2.17</v>
      </c>
      <c r="Y55" s="197">
        <v>0</v>
      </c>
      <c r="Z55" s="197">
        <v>0</v>
      </c>
      <c r="AA55" s="197">
        <v>0</v>
      </c>
      <c r="AB55" s="197">
        <v>0</v>
      </c>
      <c r="AC55" s="197">
        <v>4.99</v>
      </c>
      <c r="AD55" s="197">
        <v>12.46</v>
      </c>
      <c r="AE55" s="197">
        <v>0</v>
      </c>
      <c r="AF55" s="197">
        <v>0</v>
      </c>
      <c r="AG55" s="197">
        <v>32.07</v>
      </c>
      <c r="AH55" s="197">
        <v>0</v>
      </c>
      <c r="AI55" s="197">
        <v>14.15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174.03</v>
      </c>
      <c r="L56" s="197">
        <v>3.77</v>
      </c>
      <c r="M56" s="197">
        <v>2.13</v>
      </c>
      <c r="N56" s="197">
        <v>0.85</v>
      </c>
      <c r="O56" s="197">
        <v>2.4500000000000002</v>
      </c>
      <c r="P56" s="197">
        <v>0.68</v>
      </c>
      <c r="Q56" s="197">
        <v>3.71</v>
      </c>
      <c r="R56" s="197">
        <v>0.62</v>
      </c>
      <c r="S56" s="197">
        <v>5.57</v>
      </c>
      <c r="T56" s="197">
        <v>0</v>
      </c>
      <c r="U56" s="197">
        <v>1.3</v>
      </c>
      <c r="V56" s="197">
        <v>0.3</v>
      </c>
      <c r="W56" s="197">
        <v>0.47</v>
      </c>
      <c r="X56" s="197">
        <v>2.17</v>
      </c>
      <c r="Y56" s="197">
        <v>0</v>
      </c>
      <c r="Z56" s="197">
        <v>0</v>
      </c>
      <c r="AA56" s="197">
        <v>0</v>
      </c>
      <c r="AB56" s="197">
        <v>0</v>
      </c>
      <c r="AC56" s="197">
        <v>4.99</v>
      </c>
      <c r="AD56" s="197">
        <v>12.46</v>
      </c>
      <c r="AE56" s="197">
        <v>0</v>
      </c>
      <c r="AF56" s="197">
        <v>0</v>
      </c>
      <c r="AG56" s="197">
        <v>32.07</v>
      </c>
      <c r="AH56" s="197">
        <v>0</v>
      </c>
      <c r="AI56" s="197">
        <v>14.15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174.03</v>
      </c>
      <c r="L57" s="197">
        <v>3.77</v>
      </c>
      <c r="M57" s="197">
        <v>2.13</v>
      </c>
      <c r="N57" s="197">
        <v>0.85</v>
      </c>
      <c r="O57" s="197">
        <v>2.4500000000000002</v>
      </c>
      <c r="P57" s="197">
        <v>0.68</v>
      </c>
      <c r="Q57" s="197">
        <v>3.71</v>
      </c>
      <c r="R57" s="197">
        <v>0.62</v>
      </c>
      <c r="S57" s="197">
        <v>5.57</v>
      </c>
      <c r="T57" s="197">
        <v>0</v>
      </c>
      <c r="U57" s="197">
        <v>1.3</v>
      </c>
      <c r="V57" s="197">
        <v>0.3</v>
      </c>
      <c r="W57" s="197">
        <v>0.47</v>
      </c>
      <c r="X57" s="197">
        <v>2.17</v>
      </c>
      <c r="Y57" s="197">
        <v>0</v>
      </c>
      <c r="Z57" s="197">
        <v>0</v>
      </c>
      <c r="AA57" s="197">
        <v>0</v>
      </c>
      <c r="AB57" s="197">
        <v>0</v>
      </c>
      <c r="AC57" s="197">
        <v>5.99</v>
      </c>
      <c r="AD57" s="197">
        <v>12.46</v>
      </c>
      <c r="AE57" s="197">
        <v>0</v>
      </c>
      <c r="AF57" s="197">
        <v>0</v>
      </c>
      <c r="AG57" s="197">
        <v>32.07</v>
      </c>
      <c r="AH57" s="197">
        <v>0</v>
      </c>
      <c r="AI57" s="197">
        <v>14.15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174.03</v>
      </c>
      <c r="L58" s="197">
        <v>3.77</v>
      </c>
      <c r="M58" s="197">
        <v>2.13</v>
      </c>
      <c r="N58" s="197">
        <v>0.85</v>
      </c>
      <c r="O58" s="197">
        <v>2.4500000000000002</v>
      </c>
      <c r="P58" s="197">
        <v>0.68</v>
      </c>
      <c r="Q58" s="197">
        <v>3.71</v>
      </c>
      <c r="R58" s="197">
        <v>0.62</v>
      </c>
      <c r="S58" s="197">
        <v>5.57</v>
      </c>
      <c r="T58" s="197">
        <v>0</v>
      </c>
      <c r="U58" s="197">
        <v>1.3</v>
      </c>
      <c r="V58" s="197">
        <v>0.3</v>
      </c>
      <c r="W58" s="197">
        <v>0.47</v>
      </c>
      <c r="X58" s="197">
        <v>2.17</v>
      </c>
      <c r="Y58" s="197">
        <v>0</v>
      </c>
      <c r="Z58" s="197">
        <v>0</v>
      </c>
      <c r="AA58" s="197">
        <v>0</v>
      </c>
      <c r="AB58" s="197">
        <v>0</v>
      </c>
      <c r="AC58" s="197">
        <v>5.99</v>
      </c>
      <c r="AD58" s="197">
        <v>12.46</v>
      </c>
      <c r="AE58" s="197">
        <v>0</v>
      </c>
      <c r="AF58" s="197">
        <v>0</v>
      </c>
      <c r="AG58" s="197">
        <v>32.07</v>
      </c>
      <c r="AH58" s="197">
        <v>0</v>
      </c>
      <c r="AI58" s="197">
        <v>14.15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149.86000000000001</v>
      </c>
      <c r="L59" s="197">
        <v>3.77</v>
      </c>
      <c r="M59" s="197">
        <v>2.13</v>
      </c>
      <c r="N59" s="197">
        <v>0.85</v>
      </c>
      <c r="O59" s="197">
        <v>2.4500000000000002</v>
      </c>
      <c r="P59" s="197">
        <v>0.68</v>
      </c>
      <c r="Q59" s="197">
        <v>3.71</v>
      </c>
      <c r="R59" s="197">
        <v>0.62</v>
      </c>
      <c r="S59" s="197">
        <v>5.57</v>
      </c>
      <c r="T59" s="197">
        <v>0</v>
      </c>
      <c r="U59" s="197">
        <v>1.3</v>
      </c>
      <c r="V59" s="197">
        <v>0.3</v>
      </c>
      <c r="W59" s="197">
        <v>0.47</v>
      </c>
      <c r="X59" s="197">
        <v>2.17</v>
      </c>
      <c r="Y59" s="197">
        <v>0</v>
      </c>
      <c r="Z59" s="197">
        <v>0</v>
      </c>
      <c r="AA59" s="197">
        <v>0</v>
      </c>
      <c r="AB59" s="197">
        <v>0</v>
      </c>
      <c r="AC59" s="197">
        <v>5.99</v>
      </c>
      <c r="AD59" s="197">
        <v>12.46</v>
      </c>
      <c r="AE59" s="197">
        <v>0</v>
      </c>
      <c r="AF59" s="197">
        <v>0</v>
      </c>
      <c r="AG59" s="197">
        <v>32.07</v>
      </c>
      <c r="AH59" s="197">
        <v>0</v>
      </c>
      <c r="AI59" s="197">
        <v>14.15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125.7</v>
      </c>
      <c r="L60" s="197">
        <v>3.77</v>
      </c>
      <c r="M60" s="197">
        <v>2.13</v>
      </c>
      <c r="N60" s="197">
        <v>0.85</v>
      </c>
      <c r="O60" s="197">
        <v>2.4500000000000002</v>
      </c>
      <c r="P60" s="197">
        <v>0.68</v>
      </c>
      <c r="Q60" s="197">
        <v>3.71</v>
      </c>
      <c r="R60" s="197">
        <v>0.62</v>
      </c>
      <c r="S60" s="197">
        <v>5.57</v>
      </c>
      <c r="T60" s="197">
        <v>0</v>
      </c>
      <c r="U60" s="197">
        <v>1.3</v>
      </c>
      <c r="V60" s="197">
        <v>0.3</v>
      </c>
      <c r="W60" s="197">
        <v>0.47</v>
      </c>
      <c r="X60" s="197">
        <v>2.17</v>
      </c>
      <c r="Y60" s="197">
        <v>0</v>
      </c>
      <c r="Z60" s="197">
        <v>0</v>
      </c>
      <c r="AA60" s="197">
        <v>0</v>
      </c>
      <c r="AB60" s="197">
        <v>0</v>
      </c>
      <c r="AC60" s="197">
        <v>5.99</v>
      </c>
      <c r="AD60" s="197">
        <v>12.46</v>
      </c>
      <c r="AE60" s="197">
        <v>0</v>
      </c>
      <c r="AF60" s="197">
        <v>0</v>
      </c>
      <c r="AG60" s="197">
        <v>32.07</v>
      </c>
      <c r="AH60" s="197">
        <v>0</v>
      </c>
      <c r="AI60" s="197">
        <v>14.15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125.7</v>
      </c>
      <c r="L61" s="197">
        <v>3.77</v>
      </c>
      <c r="M61" s="197">
        <v>2.13</v>
      </c>
      <c r="N61" s="197">
        <v>0.85</v>
      </c>
      <c r="O61" s="197">
        <v>2.4500000000000002</v>
      </c>
      <c r="P61" s="197">
        <v>0.68</v>
      </c>
      <c r="Q61" s="197">
        <v>3.71</v>
      </c>
      <c r="R61" s="197">
        <v>0.62</v>
      </c>
      <c r="S61" s="197">
        <v>5.57</v>
      </c>
      <c r="T61" s="197">
        <v>0</v>
      </c>
      <c r="U61" s="197">
        <v>1.3</v>
      </c>
      <c r="V61" s="197">
        <v>0.3</v>
      </c>
      <c r="W61" s="197">
        <v>0.47</v>
      </c>
      <c r="X61" s="197">
        <v>2.17</v>
      </c>
      <c r="Y61" s="197">
        <v>0</v>
      </c>
      <c r="Z61" s="197">
        <v>0</v>
      </c>
      <c r="AA61" s="197">
        <v>0</v>
      </c>
      <c r="AB61" s="197">
        <v>0</v>
      </c>
      <c r="AC61" s="197">
        <v>5.99</v>
      </c>
      <c r="AD61" s="197">
        <v>12.46</v>
      </c>
      <c r="AE61" s="197">
        <v>0</v>
      </c>
      <c r="AF61" s="197">
        <v>0</v>
      </c>
      <c r="AG61" s="197">
        <v>32.07</v>
      </c>
      <c r="AH61" s="197">
        <v>0</v>
      </c>
      <c r="AI61" s="197">
        <v>14.15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77.37</v>
      </c>
      <c r="L62" s="197">
        <v>3.77</v>
      </c>
      <c r="M62" s="197">
        <v>2.13</v>
      </c>
      <c r="N62" s="197">
        <v>0.85</v>
      </c>
      <c r="O62" s="197">
        <v>2.4500000000000002</v>
      </c>
      <c r="P62" s="197">
        <v>0.68</v>
      </c>
      <c r="Q62" s="197">
        <v>3.71</v>
      </c>
      <c r="R62" s="197">
        <v>0.62</v>
      </c>
      <c r="S62" s="197">
        <v>5.57</v>
      </c>
      <c r="T62" s="197">
        <v>0</v>
      </c>
      <c r="U62" s="197">
        <v>1.3</v>
      </c>
      <c r="V62" s="197">
        <v>0.3</v>
      </c>
      <c r="W62" s="197">
        <v>0.47</v>
      </c>
      <c r="X62" s="197">
        <v>2.17</v>
      </c>
      <c r="Y62" s="197">
        <v>0</v>
      </c>
      <c r="Z62" s="197">
        <v>0</v>
      </c>
      <c r="AA62" s="197">
        <v>0</v>
      </c>
      <c r="AB62" s="197">
        <v>0</v>
      </c>
      <c r="AC62" s="197">
        <v>5.99</v>
      </c>
      <c r="AD62" s="197">
        <v>12.46</v>
      </c>
      <c r="AE62" s="197">
        <v>0</v>
      </c>
      <c r="AF62" s="197">
        <v>0</v>
      </c>
      <c r="AG62" s="197">
        <v>32.07</v>
      </c>
      <c r="AH62" s="197">
        <v>0</v>
      </c>
      <c r="AI62" s="197">
        <v>14.15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38.700000000000003</v>
      </c>
      <c r="L63" s="197">
        <v>3.77</v>
      </c>
      <c r="M63" s="197">
        <v>2.13</v>
      </c>
      <c r="N63" s="197">
        <v>0.85</v>
      </c>
      <c r="O63" s="197">
        <v>2.4500000000000002</v>
      </c>
      <c r="P63" s="197">
        <v>0.68</v>
      </c>
      <c r="Q63" s="197">
        <v>3.71</v>
      </c>
      <c r="R63" s="197">
        <v>0.62</v>
      </c>
      <c r="S63" s="197">
        <v>5.57</v>
      </c>
      <c r="T63" s="197">
        <v>0</v>
      </c>
      <c r="U63" s="197">
        <v>1.3</v>
      </c>
      <c r="V63" s="197">
        <v>0.3</v>
      </c>
      <c r="W63" s="197">
        <v>0.47</v>
      </c>
      <c r="X63" s="197">
        <v>2.17</v>
      </c>
      <c r="Y63" s="197">
        <v>0</v>
      </c>
      <c r="Z63" s="197">
        <v>0</v>
      </c>
      <c r="AA63" s="197">
        <v>0</v>
      </c>
      <c r="AB63" s="197">
        <v>0</v>
      </c>
      <c r="AC63" s="197">
        <v>5.99</v>
      </c>
      <c r="AD63" s="197">
        <v>12.46</v>
      </c>
      <c r="AE63" s="197">
        <v>0</v>
      </c>
      <c r="AF63" s="197">
        <v>0</v>
      </c>
      <c r="AG63" s="197">
        <v>33.659999999999997</v>
      </c>
      <c r="AH63" s="197">
        <v>0</v>
      </c>
      <c r="AI63" s="197">
        <v>14.15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17.11</v>
      </c>
      <c r="L64" s="197">
        <v>3.77</v>
      </c>
      <c r="M64" s="197">
        <v>2.13</v>
      </c>
      <c r="N64" s="197">
        <v>0.85</v>
      </c>
      <c r="O64" s="197">
        <v>2.4500000000000002</v>
      </c>
      <c r="P64" s="197">
        <v>0.68</v>
      </c>
      <c r="Q64" s="197">
        <v>3.71</v>
      </c>
      <c r="R64" s="197">
        <v>0.62</v>
      </c>
      <c r="S64" s="197">
        <v>5.57</v>
      </c>
      <c r="T64" s="197">
        <v>0</v>
      </c>
      <c r="U64" s="197">
        <v>1.3</v>
      </c>
      <c r="V64" s="197">
        <v>0.3</v>
      </c>
      <c r="W64" s="197">
        <v>0.47</v>
      </c>
      <c r="X64" s="197">
        <v>2.17</v>
      </c>
      <c r="Y64" s="197">
        <v>0</v>
      </c>
      <c r="Z64" s="197">
        <v>0</v>
      </c>
      <c r="AA64" s="197">
        <v>0</v>
      </c>
      <c r="AB64" s="197">
        <v>0</v>
      </c>
      <c r="AC64" s="197">
        <v>5.99</v>
      </c>
      <c r="AD64" s="197">
        <v>12.46</v>
      </c>
      <c r="AE64" s="197">
        <v>0</v>
      </c>
      <c r="AF64" s="197">
        <v>0</v>
      </c>
      <c r="AG64" s="197">
        <v>33.659999999999997</v>
      </c>
      <c r="AH64" s="197">
        <v>0</v>
      </c>
      <c r="AI64" s="197">
        <v>14.15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17.11</v>
      </c>
      <c r="L65" s="197">
        <v>3.75</v>
      </c>
      <c r="M65" s="197">
        <v>2.13</v>
      </c>
      <c r="N65" s="197">
        <v>0.85</v>
      </c>
      <c r="O65" s="197">
        <v>2.4500000000000002</v>
      </c>
      <c r="P65" s="197">
        <v>0.68</v>
      </c>
      <c r="Q65" s="197">
        <v>3.71</v>
      </c>
      <c r="R65" s="197">
        <v>0.62</v>
      </c>
      <c r="S65" s="197">
        <v>5.57</v>
      </c>
      <c r="T65" s="197">
        <v>0</v>
      </c>
      <c r="U65" s="197">
        <v>1.36</v>
      </c>
      <c r="V65" s="197">
        <v>0.3</v>
      </c>
      <c r="W65" s="197">
        <v>0.47</v>
      </c>
      <c r="X65" s="197">
        <v>2.17</v>
      </c>
      <c r="Y65" s="197">
        <v>0</v>
      </c>
      <c r="Z65" s="197">
        <v>0</v>
      </c>
      <c r="AA65" s="197">
        <v>0</v>
      </c>
      <c r="AB65" s="197">
        <v>0</v>
      </c>
      <c r="AC65" s="197">
        <v>5.99</v>
      </c>
      <c r="AD65" s="197">
        <v>12.46</v>
      </c>
      <c r="AE65" s="197">
        <v>0</v>
      </c>
      <c r="AF65" s="197">
        <v>0</v>
      </c>
      <c r="AG65" s="197">
        <v>33.659999999999997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17.11</v>
      </c>
      <c r="L66" s="197">
        <v>3.77</v>
      </c>
      <c r="M66" s="197">
        <v>2.13</v>
      </c>
      <c r="N66" s="197">
        <v>0.85</v>
      </c>
      <c r="O66" s="197">
        <v>2.4500000000000002</v>
      </c>
      <c r="P66" s="197">
        <v>0.68</v>
      </c>
      <c r="Q66" s="197">
        <v>3.71</v>
      </c>
      <c r="R66" s="197">
        <v>0.62</v>
      </c>
      <c r="S66" s="197">
        <v>5.57</v>
      </c>
      <c r="T66" s="197">
        <v>0</v>
      </c>
      <c r="U66" s="197">
        <v>1.31</v>
      </c>
      <c r="V66" s="197">
        <v>0.3</v>
      </c>
      <c r="W66" s="197">
        <v>0.47</v>
      </c>
      <c r="X66" s="197">
        <v>2.17</v>
      </c>
      <c r="Y66" s="197">
        <v>0</v>
      </c>
      <c r="Z66" s="197">
        <v>0</v>
      </c>
      <c r="AA66" s="197">
        <v>0</v>
      </c>
      <c r="AB66" s="197">
        <v>0</v>
      </c>
      <c r="AC66" s="197">
        <v>5.99</v>
      </c>
      <c r="AD66" s="197">
        <v>12.46</v>
      </c>
      <c r="AE66" s="197">
        <v>0</v>
      </c>
      <c r="AF66" s="197">
        <v>0</v>
      </c>
      <c r="AG66" s="197">
        <v>33.659999999999997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17.11</v>
      </c>
      <c r="L67" s="197">
        <v>3.75</v>
      </c>
      <c r="M67" s="197">
        <v>2.13</v>
      </c>
      <c r="N67" s="197">
        <v>0.85</v>
      </c>
      <c r="O67" s="197">
        <v>2.4500000000000002</v>
      </c>
      <c r="P67" s="197">
        <v>0.68</v>
      </c>
      <c r="Q67" s="197">
        <v>3.71</v>
      </c>
      <c r="R67" s="197">
        <v>0.62</v>
      </c>
      <c r="S67" s="197">
        <v>5.57</v>
      </c>
      <c r="T67" s="197">
        <v>0</v>
      </c>
      <c r="U67" s="197">
        <v>1.31</v>
      </c>
      <c r="V67" s="197">
        <v>0.3</v>
      </c>
      <c r="W67" s="197">
        <v>0.47</v>
      </c>
      <c r="X67" s="197">
        <v>2.17</v>
      </c>
      <c r="Y67" s="197">
        <v>0</v>
      </c>
      <c r="Z67" s="197">
        <v>0</v>
      </c>
      <c r="AA67" s="197">
        <v>0</v>
      </c>
      <c r="AB67" s="197">
        <v>0</v>
      </c>
      <c r="AC67" s="197">
        <v>5.99</v>
      </c>
      <c r="AD67" s="197">
        <v>12.46</v>
      </c>
      <c r="AE67" s="197">
        <v>0</v>
      </c>
      <c r="AF67" s="197">
        <v>0</v>
      </c>
      <c r="AG67" s="197">
        <v>33.659999999999997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17.11</v>
      </c>
      <c r="L68" s="197">
        <v>3.75</v>
      </c>
      <c r="M68" s="197">
        <v>2.13</v>
      </c>
      <c r="N68" s="197">
        <v>0.85</v>
      </c>
      <c r="O68" s="197">
        <v>2.4500000000000002</v>
      </c>
      <c r="P68" s="197">
        <v>0.68</v>
      </c>
      <c r="Q68" s="197">
        <v>3.71</v>
      </c>
      <c r="R68" s="197">
        <v>0.62</v>
      </c>
      <c r="S68" s="197">
        <v>5.57</v>
      </c>
      <c r="T68" s="197">
        <v>0</v>
      </c>
      <c r="U68" s="197">
        <v>1.31</v>
      </c>
      <c r="V68" s="197">
        <v>0.3</v>
      </c>
      <c r="W68" s="197">
        <v>0.47</v>
      </c>
      <c r="X68" s="197">
        <v>2.17</v>
      </c>
      <c r="Y68" s="197">
        <v>0</v>
      </c>
      <c r="Z68" s="197">
        <v>0</v>
      </c>
      <c r="AA68" s="197">
        <v>0</v>
      </c>
      <c r="AB68" s="197">
        <v>0</v>
      </c>
      <c r="AC68" s="197">
        <v>5.99</v>
      </c>
      <c r="AD68" s="197">
        <v>12.46</v>
      </c>
      <c r="AE68" s="197">
        <v>0</v>
      </c>
      <c r="AF68" s="197">
        <v>0</v>
      </c>
      <c r="AG68" s="197">
        <v>32.78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17.12</v>
      </c>
      <c r="L69" s="197">
        <v>4.72</v>
      </c>
      <c r="M69" s="197">
        <v>2.13</v>
      </c>
      <c r="N69" s="197">
        <v>0.85</v>
      </c>
      <c r="O69" s="197">
        <v>2.4500000000000002</v>
      </c>
      <c r="P69" s="197">
        <v>0.68</v>
      </c>
      <c r="Q69" s="197">
        <v>3.72</v>
      </c>
      <c r="R69" s="197">
        <v>0.62</v>
      </c>
      <c r="S69" s="197">
        <v>5.63</v>
      </c>
      <c r="T69" s="197">
        <v>0</v>
      </c>
      <c r="U69" s="197">
        <v>1.31</v>
      </c>
      <c r="V69" s="197">
        <v>0.3</v>
      </c>
      <c r="W69" s="197">
        <v>0.47</v>
      </c>
      <c r="X69" s="197">
        <v>2.17</v>
      </c>
      <c r="Y69" s="197">
        <v>0</v>
      </c>
      <c r="Z69" s="197">
        <v>0</v>
      </c>
      <c r="AA69" s="197">
        <v>0</v>
      </c>
      <c r="AB69" s="197">
        <v>0</v>
      </c>
      <c r="AC69" s="197">
        <v>5.99</v>
      </c>
      <c r="AD69" s="197">
        <v>12.46</v>
      </c>
      <c r="AE69" s="197">
        <v>0</v>
      </c>
      <c r="AF69" s="197">
        <v>0</v>
      </c>
      <c r="AG69" s="197">
        <v>32.78</v>
      </c>
      <c r="AH69" s="197">
        <v>0</v>
      </c>
      <c r="AI69" s="197">
        <v>14.15</v>
      </c>
      <c r="AJ69" s="197">
        <v>0</v>
      </c>
      <c r="AK69" s="197">
        <v>15.59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17.12</v>
      </c>
      <c r="L70" s="197">
        <v>4.74</v>
      </c>
      <c r="M70" s="197">
        <v>2.13</v>
      </c>
      <c r="N70" s="197">
        <v>0.85</v>
      </c>
      <c r="O70" s="197">
        <v>2.4500000000000002</v>
      </c>
      <c r="P70" s="197">
        <v>0.68</v>
      </c>
      <c r="Q70" s="197">
        <v>4.91</v>
      </c>
      <c r="R70" s="197">
        <v>0.62</v>
      </c>
      <c r="S70" s="197">
        <v>7.39</v>
      </c>
      <c r="T70" s="197">
        <v>0</v>
      </c>
      <c r="U70" s="197">
        <v>1.31</v>
      </c>
      <c r="V70" s="197">
        <v>0.3</v>
      </c>
      <c r="W70" s="197">
        <v>0.47</v>
      </c>
      <c r="X70" s="197">
        <v>2.17</v>
      </c>
      <c r="Y70" s="197">
        <v>0</v>
      </c>
      <c r="Z70" s="197">
        <v>0</v>
      </c>
      <c r="AA70" s="197">
        <v>0</v>
      </c>
      <c r="AB70" s="197">
        <v>0</v>
      </c>
      <c r="AC70" s="197">
        <v>5.99</v>
      </c>
      <c r="AD70" s="197">
        <v>12.46</v>
      </c>
      <c r="AE70" s="197">
        <v>0</v>
      </c>
      <c r="AF70" s="197">
        <v>0</v>
      </c>
      <c r="AG70" s="197">
        <v>32.78</v>
      </c>
      <c r="AH70" s="197">
        <v>0</v>
      </c>
      <c r="AI70" s="197">
        <v>14.15</v>
      </c>
      <c r="AJ70" s="197">
        <v>0</v>
      </c>
      <c r="AK70" s="197">
        <v>15.59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0</v>
      </c>
      <c r="L71" s="197">
        <v>3.94</v>
      </c>
      <c r="M71" s="197">
        <v>2.13</v>
      </c>
      <c r="N71" s="197">
        <v>0.85</v>
      </c>
      <c r="O71" s="197">
        <v>2.4500000000000002</v>
      </c>
      <c r="P71" s="197">
        <v>0.68</v>
      </c>
      <c r="Q71" s="197">
        <v>4.91</v>
      </c>
      <c r="R71" s="197">
        <v>0.62</v>
      </c>
      <c r="S71" s="197">
        <v>7.39</v>
      </c>
      <c r="T71" s="197">
        <v>0</v>
      </c>
      <c r="U71" s="197">
        <v>1.31</v>
      </c>
      <c r="V71" s="197">
        <v>0.3</v>
      </c>
      <c r="W71" s="197">
        <v>0.47</v>
      </c>
      <c r="X71" s="197">
        <v>2.17</v>
      </c>
      <c r="Y71" s="197">
        <v>0</v>
      </c>
      <c r="Z71" s="197">
        <v>0</v>
      </c>
      <c r="AA71" s="197">
        <v>0</v>
      </c>
      <c r="AB71" s="197">
        <v>0</v>
      </c>
      <c r="AC71" s="197">
        <v>5.99</v>
      </c>
      <c r="AD71" s="197">
        <v>12.46</v>
      </c>
      <c r="AE71" s="197">
        <v>0</v>
      </c>
      <c r="AF71" s="197">
        <v>0</v>
      </c>
      <c r="AG71" s="197">
        <v>32.78</v>
      </c>
      <c r="AH71" s="197">
        <v>0</v>
      </c>
      <c r="AI71" s="197">
        <v>14.15</v>
      </c>
      <c r="AJ71" s="197">
        <v>0</v>
      </c>
      <c r="AK71" s="197">
        <v>15.59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17.11</v>
      </c>
      <c r="L72" s="197">
        <v>2.99</v>
      </c>
      <c r="M72" s="197">
        <v>2.13</v>
      </c>
      <c r="N72" s="197">
        <v>0.85</v>
      </c>
      <c r="O72" s="197">
        <v>2.4500000000000002</v>
      </c>
      <c r="P72" s="197">
        <v>0.68</v>
      </c>
      <c r="Q72" s="197">
        <v>3.72</v>
      </c>
      <c r="R72" s="197">
        <v>0.62</v>
      </c>
      <c r="S72" s="197">
        <v>5.63</v>
      </c>
      <c r="T72" s="197">
        <v>0</v>
      </c>
      <c r="U72" s="197">
        <v>1.31</v>
      </c>
      <c r="V72" s="197">
        <v>0.3</v>
      </c>
      <c r="W72" s="197">
        <v>0.47</v>
      </c>
      <c r="X72" s="197">
        <v>2.17</v>
      </c>
      <c r="Y72" s="197">
        <v>0</v>
      </c>
      <c r="Z72" s="197">
        <v>0</v>
      </c>
      <c r="AA72" s="197">
        <v>0</v>
      </c>
      <c r="AB72" s="197">
        <v>0</v>
      </c>
      <c r="AC72" s="197">
        <v>5.99</v>
      </c>
      <c r="AD72" s="197">
        <v>12.46</v>
      </c>
      <c r="AE72" s="197">
        <v>0</v>
      </c>
      <c r="AF72" s="197">
        <v>0</v>
      </c>
      <c r="AG72" s="197">
        <v>32.78</v>
      </c>
      <c r="AH72" s="197">
        <v>0</v>
      </c>
      <c r="AI72" s="197">
        <v>14.15</v>
      </c>
      <c r="AJ72" s="197">
        <v>0</v>
      </c>
      <c r="AK72" s="197">
        <v>15.59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2.99</v>
      </c>
      <c r="M73" s="197">
        <v>2.13</v>
      </c>
      <c r="N73" s="197">
        <v>0.85</v>
      </c>
      <c r="O73" s="197">
        <v>2.4500000000000002</v>
      </c>
      <c r="P73" s="197">
        <v>0.68</v>
      </c>
      <c r="Q73" s="197">
        <v>3.72</v>
      </c>
      <c r="R73" s="197">
        <v>0.62</v>
      </c>
      <c r="S73" s="197">
        <v>5.63</v>
      </c>
      <c r="T73" s="197">
        <v>0</v>
      </c>
      <c r="U73" s="197">
        <v>1.31</v>
      </c>
      <c r="V73" s="197">
        <v>0.3</v>
      </c>
      <c r="W73" s="197">
        <v>0.47</v>
      </c>
      <c r="X73" s="197">
        <v>2.17</v>
      </c>
      <c r="Y73" s="197">
        <v>0</v>
      </c>
      <c r="Z73" s="197">
        <v>0</v>
      </c>
      <c r="AA73" s="197">
        <v>0</v>
      </c>
      <c r="AB73" s="197">
        <v>0</v>
      </c>
      <c r="AC73" s="197">
        <v>4.99</v>
      </c>
      <c r="AD73" s="197">
        <v>12.46</v>
      </c>
      <c r="AE73" s="197">
        <v>0</v>
      </c>
      <c r="AF73" s="197">
        <v>0</v>
      </c>
      <c r="AG73" s="197">
        <v>32.78</v>
      </c>
      <c r="AH73" s="197">
        <v>0</v>
      </c>
      <c r="AI73" s="197">
        <v>14.15</v>
      </c>
      <c r="AJ73" s="197">
        <v>0</v>
      </c>
      <c r="AK73" s="197">
        <v>15.59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27.38</v>
      </c>
      <c r="L74" s="197">
        <v>3.25</v>
      </c>
      <c r="M74" s="197">
        <v>2.13</v>
      </c>
      <c r="N74" s="197">
        <v>0.85</v>
      </c>
      <c r="O74" s="197">
        <v>2.4500000000000002</v>
      </c>
      <c r="P74" s="197">
        <v>0.68</v>
      </c>
      <c r="Q74" s="197">
        <v>4.91</v>
      </c>
      <c r="R74" s="197">
        <v>0.62</v>
      </c>
      <c r="S74" s="197">
        <v>7.3</v>
      </c>
      <c r="T74" s="197">
        <v>0</v>
      </c>
      <c r="U74" s="197">
        <v>1.31</v>
      </c>
      <c r="V74" s="197">
        <v>0.3</v>
      </c>
      <c r="W74" s="197">
        <v>0.47</v>
      </c>
      <c r="X74" s="197">
        <v>2.17</v>
      </c>
      <c r="Y74" s="197">
        <v>0</v>
      </c>
      <c r="Z74" s="197">
        <v>0</v>
      </c>
      <c r="AA74" s="197">
        <v>0</v>
      </c>
      <c r="AB74" s="197">
        <v>0</v>
      </c>
      <c r="AC74" s="197">
        <v>4.99</v>
      </c>
      <c r="AD74" s="197">
        <v>12.46</v>
      </c>
      <c r="AE74" s="197">
        <v>0</v>
      </c>
      <c r="AF74" s="197">
        <v>0</v>
      </c>
      <c r="AG74" s="197">
        <v>32.78</v>
      </c>
      <c r="AH74" s="197">
        <v>0</v>
      </c>
      <c r="AI74" s="197">
        <v>14.15</v>
      </c>
      <c r="AJ74" s="197">
        <v>0</v>
      </c>
      <c r="AK74" s="197">
        <v>15.59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71.569999999999993</v>
      </c>
      <c r="L75" s="197">
        <v>3.94</v>
      </c>
      <c r="M75" s="197">
        <v>2.13</v>
      </c>
      <c r="N75" s="197">
        <v>0.85</v>
      </c>
      <c r="O75" s="197">
        <v>2.4500000000000002</v>
      </c>
      <c r="P75" s="197">
        <v>0.68</v>
      </c>
      <c r="Q75" s="197">
        <v>4.91</v>
      </c>
      <c r="R75" s="197">
        <v>0.62</v>
      </c>
      <c r="S75" s="197">
        <v>7.72</v>
      </c>
      <c r="T75" s="197">
        <v>0</v>
      </c>
      <c r="U75" s="197">
        <v>1.31</v>
      </c>
      <c r="V75" s="197">
        <v>0.3</v>
      </c>
      <c r="W75" s="197">
        <v>0.47</v>
      </c>
      <c r="X75" s="197">
        <v>2.17</v>
      </c>
      <c r="Y75" s="197">
        <v>0</v>
      </c>
      <c r="Z75" s="197">
        <v>0</v>
      </c>
      <c r="AA75" s="197">
        <v>0</v>
      </c>
      <c r="AB75" s="197">
        <v>0</v>
      </c>
      <c r="AC75" s="197">
        <v>4.99</v>
      </c>
      <c r="AD75" s="197">
        <v>12.46</v>
      </c>
      <c r="AE75" s="197">
        <v>0</v>
      </c>
      <c r="AF75" s="197">
        <v>0</v>
      </c>
      <c r="AG75" s="197">
        <v>32.78</v>
      </c>
      <c r="AH75" s="197">
        <v>0</v>
      </c>
      <c r="AI75" s="197">
        <v>14.15</v>
      </c>
      <c r="AJ75" s="197">
        <v>0</v>
      </c>
      <c r="AK75" s="197">
        <v>15.59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41.61</v>
      </c>
      <c r="L76" s="197">
        <v>3.25</v>
      </c>
      <c r="M76" s="197">
        <v>2.13</v>
      </c>
      <c r="N76" s="197">
        <v>0.85</v>
      </c>
      <c r="O76" s="197">
        <v>2.4500000000000002</v>
      </c>
      <c r="P76" s="197">
        <v>0.68</v>
      </c>
      <c r="Q76" s="197">
        <v>4.91</v>
      </c>
      <c r="R76" s="197">
        <v>0.62</v>
      </c>
      <c r="S76" s="197">
        <v>7.72</v>
      </c>
      <c r="T76" s="197">
        <v>0</v>
      </c>
      <c r="U76" s="197">
        <v>1.31</v>
      </c>
      <c r="V76" s="197">
        <v>0.3</v>
      </c>
      <c r="W76" s="197">
        <v>0.47</v>
      </c>
      <c r="X76" s="197">
        <v>2.17</v>
      </c>
      <c r="Y76" s="197">
        <v>0</v>
      </c>
      <c r="Z76" s="197">
        <v>0</v>
      </c>
      <c r="AA76" s="197">
        <v>0</v>
      </c>
      <c r="AB76" s="197">
        <v>0</v>
      </c>
      <c r="AC76" s="197">
        <v>4.99</v>
      </c>
      <c r="AD76" s="197">
        <v>12.46</v>
      </c>
      <c r="AE76" s="197">
        <v>0</v>
      </c>
      <c r="AF76" s="197">
        <v>0</v>
      </c>
      <c r="AG76" s="197">
        <v>32.78</v>
      </c>
      <c r="AH76" s="197">
        <v>0</v>
      </c>
      <c r="AI76" s="197">
        <v>14.15</v>
      </c>
      <c r="AJ76" s="197">
        <v>0</v>
      </c>
      <c r="AK76" s="197">
        <v>15.59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54.17</v>
      </c>
      <c r="L77" s="197">
        <v>4.74</v>
      </c>
      <c r="M77" s="197">
        <v>2.13</v>
      </c>
      <c r="N77" s="197">
        <v>0.85</v>
      </c>
      <c r="O77" s="197">
        <v>2.4500000000000002</v>
      </c>
      <c r="P77" s="197">
        <v>0.68</v>
      </c>
      <c r="Q77" s="197">
        <v>4.91</v>
      </c>
      <c r="R77" s="197">
        <v>0.62</v>
      </c>
      <c r="S77" s="197">
        <v>7.72</v>
      </c>
      <c r="T77" s="197">
        <v>0</v>
      </c>
      <c r="U77" s="197">
        <v>1.31</v>
      </c>
      <c r="V77" s="197">
        <v>0.3</v>
      </c>
      <c r="W77" s="197">
        <v>0.47</v>
      </c>
      <c r="X77" s="197">
        <v>2.17</v>
      </c>
      <c r="Y77" s="197">
        <v>0</v>
      </c>
      <c r="Z77" s="197">
        <v>0</v>
      </c>
      <c r="AA77" s="197">
        <v>0</v>
      </c>
      <c r="AB77" s="197">
        <v>0</v>
      </c>
      <c r="AC77" s="197">
        <v>4.99</v>
      </c>
      <c r="AD77" s="197">
        <v>12.46</v>
      </c>
      <c r="AE77" s="197">
        <v>0</v>
      </c>
      <c r="AF77" s="197">
        <v>0</v>
      </c>
      <c r="AG77" s="197">
        <v>32.78</v>
      </c>
      <c r="AH77" s="197">
        <v>0</v>
      </c>
      <c r="AI77" s="197">
        <v>14.15</v>
      </c>
      <c r="AJ77" s="197">
        <v>0</v>
      </c>
      <c r="AK77" s="197">
        <v>15.59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55.14</v>
      </c>
      <c r="L78" s="197">
        <v>4.74</v>
      </c>
      <c r="M78" s="197">
        <v>2.13</v>
      </c>
      <c r="N78" s="197">
        <v>0.85</v>
      </c>
      <c r="O78" s="197">
        <v>2.4500000000000002</v>
      </c>
      <c r="P78" s="197">
        <v>0.68</v>
      </c>
      <c r="Q78" s="197">
        <v>4.91</v>
      </c>
      <c r="R78" s="197">
        <v>0.62</v>
      </c>
      <c r="S78" s="197">
        <v>7.72</v>
      </c>
      <c r="T78" s="197">
        <v>0</v>
      </c>
      <c r="U78" s="197">
        <v>1.31</v>
      </c>
      <c r="V78" s="197">
        <v>0.3</v>
      </c>
      <c r="W78" s="197">
        <v>0.47</v>
      </c>
      <c r="X78" s="197">
        <v>2.17</v>
      </c>
      <c r="Y78" s="197">
        <v>0</v>
      </c>
      <c r="Z78" s="197">
        <v>0</v>
      </c>
      <c r="AA78" s="197">
        <v>0</v>
      </c>
      <c r="AB78" s="197">
        <v>0</v>
      </c>
      <c r="AC78" s="197">
        <v>3.99</v>
      </c>
      <c r="AD78" s="197">
        <v>12.46</v>
      </c>
      <c r="AE78" s="197">
        <v>0</v>
      </c>
      <c r="AF78" s="197">
        <v>0</v>
      </c>
      <c r="AG78" s="197">
        <v>32.78</v>
      </c>
      <c r="AH78" s="197">
        <v>0</v>
      </c>
      <c r="AI78" s="197">
        <v>14.15</v>
      </c>
      <c r="AJ78" s="197">
        <v>0</v>
      </c>
      <c r="AK78" s="197">
        <v>15.59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83.17</v>
      </c>
      <c r="L79" s="197">
        <v>4.74</v>
      </c>
      <c r="M79" s="197">
        <v>2.13</v>
      </c>
      <c r="N79" s="197">
        <v>0.85</v>
      </c>
      <c r="O79" s="197">
        <v>2.4500000000000002</v>
      </c>
      <c r="P79" s="197">
        <v>0.68</v>
      </c>
      <c r="Q79" s="197">
        <v>4.92</v>
      </c>
      <c r="R79" s="197">
        <v>0.62</v>
      </c>
      <c r="S79" s="197">
        <v>7.72</v>
      </c>
      <c r="T79" s="197">
        <v>0</v>
      </c>
      <c r="U79" s="197">
        <v>1.31</v>
      </c>
      <c r="V79" s="197">
        <v>0.3</v>
      </c>
      <c r="W79" s="197">
        <v>0.47</v>
      </c>
      <c r="X79" s="197">
        <v>2.17</v>
      </c>
      <c r="Y79" s="197">
        <v>0</v>
      </c>
      <c r="Z79" s="197">
        <v>0</v>
      </c>
      <c r="AA79" s="197">
        <v>0</v>
      </c>
      <c r="AB79" s="197">
        <v>0</v>
      </c>
      <c r="AC79" s="197">
        <v>3.99</v>
      </c>
      <c r="AD79" s="197">
        <v>12.46</v>
      </c>
      <c r="AE79" s="197">
        <v>0</v>
      </c>
      <c r="AF79" s="197">
        <v>0</v>
      </c>
      <c r="AG79" s="197">
        <v>32.78</v>
      </c>
      <c r="AH79" s="197">
        <v>0</v>
      </c>
      <c r="AI79" s="197">
        <v>14.15</v>
      </c>
      <c r="AJ79" s="197">
        <v>0</v>
      </c>
      <c r="AK79" s="197">
        <v>17.36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36.590000000000003</v>
      </c>
      <c r="K80" s="197">
        <v>85.1</v>
      </c>
      <c r="L80" s="197">
        <v>4.74</v>
      </c>
      <c r="M80" s="197">
        <v>2.13</v>
      </c>
      <c r="N80" s="197">
        <v>0.85</v>
      </c>
      <c r="O80" s="197">
        <v>2.4500000000000002</v>
      </c>
      <c r="P80" s="197">
        <v>0.68</v>
      </c>
      <c r="Q80" s="197">
        <v>4.92</v>
      </c>
      <c r="R80" s="197">
        <v>0.62</v>
      </c>
      <c r="S80" s="197">
        <v>7.72</v>
      </c>
      <c r="T80" s="197">
        <v>0</v>
      </c>
      <c r="U80" s="197">
        <v>1.31</v>
      </c>
      <c r="V80" s="197">
        <v>0.3</v>
      </c>
      <c r="W80" s="197">
        <v>0.47</v>
      </c>
      <c r="X80" s="197">
        <v>2.17</v>
      </c>
      <c r="Y80" s="197">
        <v>0</v>
      </c>
      <c r="Z80" s="197">
        <v>0</v>
      </c>
      <c r="AA80" s="197">
        <v>0</v>
      </c>
      <c r="AB80" s="197">
        <v>0</v>
      </c>
      <c r="AC80" s="197">
        <v>3.99</v>
      </c>
      <c r="AD80" s="197">
        <v>12.46</v>
      </c>
      <c r="AE80" s="197">
        <v>0</v>
      </c>
      <c r="AF80" s="197">
        <v>0</v>
      </c>
      <c r="AG80" s="197">
        <v>32.78</v>
      </c>
      <c r="AH80" s="197">
        <v>0</v>
      </c>
      <c r="AI80" s="197">
        <v>14.15</v>
      </c>
      <c r="AJ80" s="197">
        <v>0</v>
      </c>
      <c r="AK80" s="197">
        <v>17.36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36.590000000000003</v>
      </c>
      <c r="K81" s="197">
        <v>84.13</v>
      </c>
      <c r="L81" s="197">
        <v>4.74</v>
      </c>
      <c r="M81" s="197">
        <v>2.13</v>
      </c>
      <c r="N81" s="197">
        <v>0.85</v>
      </c>
      <c r="O81" s="197">
        <v>2.4500000000000002</v>
      </c>
      <c r="P81" s="197">
        <v>0.68</v>
      </c>
      <c r="Q81" s="197">
        <v>4.92</v>
      </c>
      <c r="R81" s="197">
        <v>0.62</v>
      </c>
      <c r="S81" s="197">
        <v>7.72</v>
      </c>
      <c r="T81" s="197">
        <v>0</v>
      </c>
      <c r="U81" s="197">
        <v>1.31</v>
      </c>
      <c r="V81" s="197">
        <v>0.3</v>
      </c>
      <c r="W81" s="197">
        <v>0.47</v>
      </c>
      <c r="X81" s="197">
        <v>2.17</v>
      </c>
      <c r="Y81" s="197">
        <v>0</v>
      </c>
      <c r="Z81" s="197">
        <v>0</v>
      </c>
      <c r="AA81" s="197">
        <v>0</v>
      </c>
      <c r="AB81" s="197">
        <v>0</v>
      </c>
      <c r="AC81" s="197">
        <v>3.99</v>
      </c>
      <c r="AD81" s="197">
        <v>12.46</v>
      </c>
      <c r="AE81" s="197">
        <v>0</v>
      </c>
      <c r="AF81" s="197">
        <v>0</v>
      </c>
      <c r="AG81" s="197">
        <v>32.42</v>
      </c>
      <c r="AH81" s="197">
        <v>0</v>
      </c>
      <c r="AI81" s="197">
        <v>14.15</v>
      </c>
      <c r="AJ81" s="197">
        <v>0</v>
      </c>
      <c r="AK81" s="197">
        <v>17.36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36.590000000000003</v>
      </c>
      <c r="K82" s="197">
        <v>86.07</v>
      </c>
      <c r="L82" s="197">
        <v>4.74</v>
      </c>
      <c r="M82" s="197">
        <v>2.13</v>
      </c>
      <c r="N82" s="197">
        <v>0.85</v>
      </c>
      <c r="O82" s="197">
        <v>2.4500000000000002</v>
      </c>
      <c r="P82" s="197">
        <v>0.68</v>
      </c>
      <c r="Q82" s="197">
        <v>4.92</v>
      </c>
      <c r="R82" s="197">
        <v>0.62</v>
      </c>
      <c r="S82" s="197">
        <v>7.72</v>
      </c>
      <c r="T82" s="197">
        <v>0</v>
      </c>
      <c r="U82" s="197">
        <v>1.31</v>
      </c>
      <c r="V82" s="197">
        <v>0.3</v>
      </c>
      <c r="W82" s="197">
        <v>0.47</v>
      </c>
      <c r="X82" s="197">
        <v>2.17</v>
      </c>
      <c r="Y82" s="197">
        <v>0</v>
      </c>
      <c r="Z82" s="197">
        <v>0</v>
      </c>
      <c r="AA82" s="197">
        <v>0</v>
      </c>
      <c r="AB82" s="197">
        <v>0</v>
      </c>
      <c r="AC82" s="197">
        <v>3.99</v>
      </c>
      <c r="AD82" s="197">
        <v>12.46</v>
      </c>
      <c r="AE82" s="197">
        <v>0</v>
      </c>
      <c r="AF82" s="197">
        <v>0</v>
      </c>
      <c r="AG82" s="197">
        <v>32.42</v>
      </c>
      <c r="AH82" s="197">
        <v>0</v>
      </c>
      <c r="AI82" s="197">
        <v>14.15</v>
      </c>
      <c r="AJ82" s="197">
        <v>0</v>
      </c>
      <c r="AK82" s="197">
        <v>17.36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36.590000000000003</v>
      </c>
      <c r="K83" s="197">
        <v>60.94</v>
      </c>
      <c r="L83" s="197">
        <v>4.74</v>
      </c>
      <c r="M83" s="197">
        <v>2.13</v>
      </c>
      <c r="N83" s="197">
        <v>0.85</v>
      </c>
      <c r="O83" s="197">
        <v>2.4500000000000002</v>
      </c>
      <c r="P83" s="197">
        <v>0.68</v>
      </c>
      <c r="Q83" s="197">
        <v>4.82</v>
      </c>
      <c r="R83" s="197">
        <v>0.62</v>
      </c>
      <c r="S83" s="197">
        <v>7.62</v>
      </c>
      <c r="T83" s="197">
        <v>0</v>
      </c>
      <c r="U83" s="197">
        <v>1.31</v>
      </c>
      <c r="V83" s="197">
        <v>0.3</v>
      </c>
      <c r="W83" s="197">
        <v>0.47</v>
      </c>
      <c r="X83" s="197">
        <v>2.17</v>
      </c>
      <c r="Y83" s="197">
        <v>0</v>
      </c>
      <c r="Z83" s="197">
        <v>0</v>
      </c>
      <c r="AA83" s="197">
        <v>0</v>
      </c>
      <c r="AB83" s="197">
        <v>0</v>
      </c>
      <c r="AC83" s="197">
        <v>3.99</v>
      </c>
      <c r="AD83" s="197">
        <v>12.46</v>
      </c>
      <c r="AE83" s="197">
        <v>0</v>
      </c>
      <c r="AF83" s="197">
        <v>0</v>
      </c>
      <c r="AG83" s="197">
        <v>31.72</v>
      </c>
      <c r="AH83" s="197">
        <v>0</v>
      </c>
      <c r="AI83" s="197">
        <v>14.15</v>
      </c>
      <c r="AJ83" s="197">
        <v>0</v>
      </c>
      <c r="AK83" s="197">
        <v>17.36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36.590000000000003</v>
      </c>
      <c r="K84" s="197">
        <v>56.11</v>
      </c>
      <c r="L84" s="197">
        <v>4.74</v>
      </c>
      <c r="M84" s="197">
        <v>2.13</v>
      </c>
      <c r="N84" s="197">
        <v>0.85</v>
      </c>
      <c r="O84" s="197">
        <v>2.4500000000000002</v>
      </c>
      <c r="P84" s="197">
        <v>0.68</v>
      </c>
      <c r="Q84" s="197">
        <v>4.91</v>
      </c>
      <c r="R84" s="197">
        <v>0.62</v>
      </c>
      <c r="S84" s="197">
        <v>7.72</v>
      </c>
      <c r="T84" s="197">
        <v>0</v>
      </c>
      <c r="U84" s="197">
        <v>1.31</v>
      </c>
      <c r="V84" s="197">
        <v>0.3</v>
      </c>
      <c r="W84" s="197">
        <v>0.47</v>
      </c>
      <c r="X84" s="197">
        <v>2.17</v>
      </c>
      <c r="Y84" s="197">
        <v>0</v>
      </c>
      <c r="Z84" s="197">
        <v>0</v>
      </c>
      <c r="AA84" s="197">
        <v>0</v>
      </c>
      <c r="AB84" s="197">
        <v>0</v>
      </c>
      <c r="AC84" s="197">
        <v>3.99</v>
      </c>
      <c r="AD84" s="197">
        <v>12.46</v>
      </c>
      <c r="AE84" s="197">
        <v>0</v>
      </c>
      <c r="AF84" s="197">
        <v>0</v>
      </c>
      <c r="AG84" s="197">
        <v>31.72</v>
      </c>
      <c r="AH84" s="197">
        <v>0</v>
      </c>
      <c r="AI84" s="197">
        <v>14.15</v>
      </c>
      <c r="AJ84" s="197">
        <v>0</v>
      </c>
      <c r="AK84" s="197">
        <v>17.36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36.590000000000003</v>
      </c>
      <c r="K85" s="197">
        <v>104.44</v>
      </c>
      <c r="L85" s="197">
        <v>4.74</v>
      </c>
      <c r="M85" s="197">
        <v>2.13</v>
      </c>
      <c r="N85" s="197">
        <v>0.85</v>
      </c>
      <c r="O85" s="197">
        <v>2.4500000000000002</v>
      </c>
      <c r="P85" s="197">
        <v>0.68</v>
      </c>
      <c r="Q85" s="197">
        <v>4.91</v>
      </c>
      <c r="R85" s="197">
        <v>0.62</v>
      </c>
      <c r="S85" s="197">
        <v>7.72</v>
      </c>
      <c r="T85" s="197">
        <v>0</v>
      </c>
      <c r="U85" s="197">
        <v>1.31</v>
      </c>
      <c r="V85" s="197">
        <v>0.3</v>
      </c>
      <c r="W85" s="197">
        <v>0.47</v>
      </c>
      <c r="X85" s="197">
        <v>2.17</v>
      </c>
      <c r="Y85" s="197">
        <v>0</v>
      </c>
      <c r="Z85" s="197">
        <v>0</v>
      </c>
      <c r="AA85" s="197">
        <v>0</v>
      </c>
      <c r="AB85" s="197">
        <v>0</v>
      </c>
      <c r="AC85" s="197">
        <v>3.99</v>
      </c>
      <c r="AD85" s="197">
        <v>12.46</v>
      </c>
      <c r="AE85" s="197">
        <v>0</v>
      </c>
      <c r="AF85" s="197">
        <v>0</v>
      </c>
      <c r="AG85" s="197">
        <v>31.72</v>
      </c>
      <c r="AH85" s="197">
        <v>0</v>
      </c>
      <c r="AI85" s="197">
        <v>14.15</v>
      </c>
      <c r="AJ85" s="197">
        <v>0</v>
      </c>
      <c r="AK85" s="197">
        <v>17.36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36.590000000000003</v>
      </c>
      <c r="K86" s="197">
        <v>73.98</v>
      </c>
      <c r="L86" s="197">
        <v>4.74</v>
      </c>
      <c r="M86" s="197">
        <v>2.13</v>
      </c>
      <c r="N86" s="197">
        <v>0.85</v>
      </c>
      <c r="O86" s="197">
        <v>2.4500000000000002</v>
      </c>
      <c r="P86" s="197">
        <v>0.68</v>
      </c>
      <c r="Q86" s="197">
        <v>4.91</v>
      </c>
      <c r="R86" s="197">
        <v>0.62</v>
      </c>
      <c r="S86" s="197">
        <v>7.72</v>
      </c>
      <c r="T86" s="197">
        <v>0</v>
      </c>
      <c r="U86" s="197">
        <v>1.31</v>
      </c>
      <c r="V86" s="197">
        <v>0.3</v>
      </c>
      <c r="W86" s="197">
        <v>0.47</v>
      </c>
      <c r="X86" s="197">
        <v>2.17</v>
      </c>
      <c r="Y86" s="197">
        <v>0</v>
      </c>
      <c r="Z86" s="197">
        <v>0</v>
      </c>
      <c r="AA86" s="197">
        <v>0</v>
      </c>
      <c r="AB86" s="197">
        <v>0</v>
      </c>
      <c r="AC86" s="197">
        <v>3.99</v>
      </c>
      <c r="AD86" s="197">
        <v>12.46</v>
      </c>
      <c r="AE86" s="197">
        <v>0</v>
      </c>
      <c r="AF86" s="197">
        <v>0</v>
      </c>
      <c r="AG86" s="197">
        <v>31.72</v>
      </c>
      <c r="AH86" s="197">
        <v>0</v>
      </c>
      <c r="AI86" s="197">
        <v>14.15</v>
      </c>
      <c r="AJ86" s="197">
        <v>0</v>
      </c>
      <c r="AK86" s="197">
        <v>17.36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36.590000000000003</v>
      </c>
      <c r="K87" s="197">
        <v>132.34</v>
      </c>
      <c r="L87" s="197">
        <v>4.74</v>
      </c>
      <c r="M87" s="197">
        <v>2.13</v>
      </c>
      <c r="N87" s="197">
        <v>0.85</v>
      </c>
      <c r="O87" s="197">
        <v>2.4500000000000002</v>
      </c>
      <c r="P87" s="197">
        <v>0.68</v>
      </c>
      <c r="Q87" s="197">
        <v>4.91</v>
      </c>
      <c r="R87" s="197">
        <v>0.62</v>
      </c>
      <c r="S87" s="197">
        <v>7.72</v>
      </c>
      <c r="T87" s="197">
        <v>0</v>
      </c>
      <c r="U87" s="197">
        <v>1.31</v>
      </c>
      <c r="V87" s="197">
        <v>0.3</v>
      </c>
      <c r="W87" s="197">
        <v>0.47</v>
      </c>
      <c r="X87" s="197">
        <v>2.17</v>
      </c>
      <c r="Y87" s="197">
        <v>0</v>
      </c>
      <c r="Z87" s="197">
        <v>0</v>
      </c>
      <c r="AA87" s="197">
        <v>0</v>
      </c>
      <c r="AB87" s="197">
        <v>0</v>
      </c>
      <c r="AC87" s="197">
        <v>3.18</v>
      </c>
      <c r="AD87" s="197">
        <v>12.46</v>
      </c>
      <c r="AE87" s="197">
        <v>0</v>
      </c>
      <c r="AF87" s="197">
        <v>0</v>
      </c>
      <c r="AG87" s="197">
        <v>30.72</v>
      </c>
      <c r="AH87" s="197">
        <v>0</v>
      </c>
      <c r="AI87" s="197">
        <v>14.15</v>
      </c>
      <c r="AJ87" s="197">
        <v>0</v>
      </c>
      <c r="AK87" s="197">
        <v>17.36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36.590000000000003</v>
      </c>
      <c r="K88" s="197">
        <v>125.7</v>
      </c>
      <c r="L88" s="197">
        <v>4.74</v>
      </c>
      <c r="M88" s="197">
        <v>2.13</v>
      </c>
      <c r="N88" s="197">
        <v>0.85</v>
      </c>
      <c r="O88" s="197">
        <v>2.4500000000000002</v>
      </c>
      <c r="P88" s="197">
        <v>0.68</v>
      </c>
      <c r="Q88" s="197">
        <v>4.91</v>
      </c>
      <c r="R88" s="197">
        <v>0.62</v>
      </c>
      <c r="S88" s="197">
        <v>7.72</v>
      </c>
      <c r="T88" s="197">
        <v>0</v>
      </c>
      <c r="U88" s="197">
        <v>1.31</v>
      </c>
      <c r="V88" s="197">
        <v>0.3</v>
      </c>
      <c r="W88" s="197">
        <v>0.47</v>
      </c>
      <c r="X88" s="197">
        <v>2.17</v>
      </c>
      <c r="Y88" s="197">
        <v>0</v>
      </c>
      <c r="Z88" s="197">
        <v>0</v>
      </c>
      <c r="AA88" s="197">
        <v>0</v>
      </c>
      <c r="AB88" s="197">
        <v>0</v>
      </c>
      <c r="AC88" s="197">
        <v>3.18</v>
      </c>
      <c r="AD88" s="197">
        <v>12.46</v>
      </c>
      <c r="AE88" s="197">
        <v>0</v>
      </c>
      <c r="AF88" s="197">
        <v>0</v>
      </c>
      <c r="AG88" s="197">
        <v>30.72</v>
      </c>
      <c r="AH88" s="197">
        <v>0</v>
      </c>
      <c r="AI88" s="197">
        <v>14.15</v>
      </c>
      <c r="AJ88" s="197">
        <v>0</v>
      </c>
      <c r="AK88" s="197">
        <v>17.55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36.590000000000003</v>
      </c>
      <c r="K89" s="197">
        <v>125.7</v>
      </c>
      <c r="L89" s="197">
        <v>4.74</v>
      </c>
      <c r="M89" s="197">
        <v>2.13</v>
      </c>
      <c r="N89" s="197">
        <v>0.85</v>
      </c>
      <c r="O89" s="197">
        <v>2.4500000000000002</v>
      </c>
      <c r="P89" s="197">
        <v>0.68</v>
      </c>
      <c r="Q89" s="197">
        <v>4.91</v>
      </c>
      <c r="R89" s="197">
        <v>0.62</v>
      </c>
      <c r="S89" s="197">
        <v>7.72</v>
      </c>
      <c r="T89" s="197">
        <v>0</v>
      </c>
      <c r="U89" s="197">
        <v>1.31</v>
      </c>
      <c r="V89" s="197">
        <v>0.3</v>
      </c>
      <c r="W89" s="197">
        <v>0.47</v>
      </c>
      <c r="X89" s="197">
        <v>2.17</v>
      </c>
      <c r="Y89" s="197">
        <v>0</v>
      </c>
      <c r="Z89" s="197">
        <v>0</v>
      </c>
      <c r="AA89" s="197">
        <v>0</v>
      </c>
      <c r="AB89" s="197">
        <v>0</v>
      </c>
      <c r="AC89" s="197">
        <v>3.18</v>
      </c>
      <c r="AD89" s="197">
        <v>12.46</v>
      </c>
      <c r="AE89" s="197">
        <v>0</v>
      </c>
      <c r="AF89" s="197">
        <v>0</v>
      </c>
      <c r="AG89" s="197">
        <v>30.72</v>
      </c>
      <c r="AH89" s="197">
        <v>0</v>
      </c>
      <c r="AI89" s="197">
        <v>14.15</v>
      </c>
      <c r="AJ89" s="197">
        <v>0</v>
      </c>
      <c r="AK89" s="197">
        <v>17.55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36.590000000000003</v>
      </c>
      <c r="K90" s="197">
        <v>154.69999999999999</v>
      </c>
      <c r="L90" s="197">
        <v>4.74</v>
      </c>
      <c r="M90" s="197">
        <v>2.13</v>
      </c>
      <c r="N90" s="197">
        <v>0.85</v>
      </c>
      <c r="O90" s="197">
        <v>2.4500000000000002</v>
      </c>
      <c r="P90" s="197">
        <v>0.68</v>
      </c>
      <c r="Q90" s="197">
        <v>4.91</v>
      </c>
      <c r="R90" s="197">
        <v>0.62</v>
      </c>
      <c r="S90" s="197">
        <v>7.72</v>
      </c>
      <c r="T90" s="197">
        <v>0</v>
      </c>
      <c r="U90" s="197">
        <v>1.31</v>
      </c>
      <c r="V90" s="197">
        <v>0.3</v>
      </c>
      <c r="W90" s="197">
        <v>0.47</v>
      </c>
      <c r="X90" s="197">
        <v>2.17</v>
      </c>
      <c r="Y90" s="197">
        <v>0</v>
      </c>
      <c r="Z90" s="197">
        <v>0</v>
      </c>
      <c r="AA90" s="197">
        <v>0</v>
      </c>
      <c r="AB90" s="197">
        <v>0</v>
      </c>
      <c r="AC90" s="197">
        <v>3.18</v>
      </c>
      <c r="AD90" s="197">
        <v>12.46</v>
      </c>
      <c r="AE90" s="197">
        <v>0</v>
      </c>
      <c r="AF90" s="197">
        <v>0</v>
      </c>
      <c r="AG90" s="197">
        <v>30.72</v>
      </c>
      <c r="AH90" s="197">
        <v>0</v>
      </c>
      <c r="AI90" s="197">
        <v>14.15</v>
      </c>
      <c r="AJ90" s="197">
        <v>0</v>
      </c>
      <c r="AK90" s="197">
        <v>17.55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154.69999999999999</v>
      </c>
      <c r="L91" s="197">
        <v>4.74</v>
      </c>
      <c r="M91" s="197">
        <v>2.13</v>
      </c>
      <c r="N91" s="197">
        <v>0.85</v>
      </c>
      <c r="O91" s="197">
        <v>2.4500000000000002</v>
      </c>
      <c r="P91" s="197">
        <v>0.68</v>
      </c>
      <c r="Q91" s="197">
        <v>4.91</v>
      </c>
      <c r="R91" s="197">
        <v>0.62</v>
      </c>
      <c r="S91" s="197">
        <v>7.42</v>
      </c>
      <c r="T91" s="197">
        <v>0</v>
      </c>
      <c r="U91" s="197">
        <v>1.31</v>
      </c>
      <c r="V91" s="197">
        <v>0.3</v>
      </c>
      <c r="W91" s="197">
        <v>0.47</v>
      </c>
      <c r="X91" s="197">
        <v>2.17</v>
      </c>
      <c r="Y91" s="197">
        <v>0</v>
      </c>
      <c r="Z91" s="197">
        <v>0</v>
      </c>
      <c r="AA91" s="197">
        <v>0</v>
      </c>
      <c r="AB91" s="197">
        <v>0</v>
      </c>
      <c r="AC91" s="197">
        <v>3.18</v>
      </c>
      <c r="AD91" s="197">
        <v>12.46</v>
      </c>
      <c r="AE91" s="197">
        <v>0</v>
      </c>
      <c r="AF91" s="197">
        <v>0</v>
      </c>
      <c r="AG91" s="197">
        <v>30.43</v>
      </c>
      <c r="AH91" s="197">
        <v>0</v>
      </c>
      <c r="AI91" s="197">
        <v>14.15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154.69999999999999</v>
      </c>
      <c r="L92" s="197">
        <v>4.74</v>
      </c>
      <c r="M92" s="197">
        <v>2.13</v>
      </c>
      <c r="N92" s="197">
        <v>0.85</v>
      </c>
      <c r="O92" s="197">
        <v>2.4500000000000002</v>
      </c>
      <c r="P92" s="197">
        <v>0.68</v>
      </c>
      <c r="Q92" s="197">
        <v>4.91</v>
      </c>
      <c r="R92" s="197">
        <v>0.62</v>
      </c>
      <c r="S92" s="197">
        <v>7.42</v>
      </c>
      <c r="T92" s="197">
        <v>0</v>
      </c>
      <c r="U92" s="197">
        <v>1.31</v>
      </c>
      <c r="V92" s="197">
        <v>0.3</v>
      </c>
      <c r="W92" s="197">
        <v>0.47</v>
      </c>
      <c r="X92" s="197">
        <v>2.17</v>
      </c>
      <c r="Y92" s="197">
        <v>0</v>
      </c>
      <c r="Z92" s="197">
        <v>0</v>
      </c>
      <c r="AA92" s="197">
        <v>0</v>
      </c>
      <c r="AB92" s="197">
        <v>0</v>
      </c>
      <c r="AC92" s="197">
        <v>3.18</v>
      </c>
      <c r="AD92" s="197">
        <v>12.46</v>
      </c>
      <c r="AE92" s="197">
        <v>0</v>
      </c>
      <c r="AF92" s="197">
        <v>0</v>
      </c>
      <c r="AG92" s="197">
        <v>30.43</v>
      </c>
      <c r="AH92" s="197">
        <v>0</v>
      </c>
      <c r="AI92" s="197">
        <v>14.15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154.69999999999999</v>
      </c>
      <c r="L93" s="197">
        <v>4.74</v>
      </c>
      <c r="M93" s="197">
        <v>2.13</v>
      </c>
      <c r="N93" s="197">
        <v>0.85</v>
      </c>
      <c r="O93" s="197">
        <v>2.4500000000000002</v>
      </c>
      <c r="P93" s="197">
        <v>0.68</v>
      </c>
      <c r="Q93" s="197">
        <v>4.91</v>
      </c>
      <c r="R93" s="197">
        <v>0.62</v>
      </c>
      <c r="S93" s="197">
        <v>7.42</v>
      </c>
      <c r="T93" s="197">
        <v>0</v>
      </c>
      <c r="U93" s="197">
        <v>1.31</v>
      </c>
      <c r="V93" s="197">
        <v>0.3</v>
      </c>
      <c r="W93" s="197">
        <v>0.47</v>
      </c>
      <c r="X93" s="197">
        <v>2.17</v>
      </c>
      <c r="Y93" s="197">
        <v>0</v>
      </c>
      <c r="Z93" s="197">
        <v>0</v>
      </c>
      <c r="AA93" s="197">
        <v>0</v>
      </c>
      <c r="AB93" s="197">
        <v>0</v>
      </c>
      <c r="AC93" s="197">
        <v>3.18</v>
      </c>
      <c r="AD93" s="197">
        <v>12.46</v>
      </c>
      <c r="AE93" s="197">
        <v>0</v>
      </c>
      <c r="AF93" s="197">
        <v>0</v>
      </c>
      <c r="AG93" s="197">
        <v>30.43</v>
      </c>
      <c r="AH93" s="197">
        <v>0</v>
      </c>
      <c r="AI93" s="197">
        <v>14.15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154.69999999999999</v>
      </c>
      <c r="L94" s="197">
        <v>4.74</v>
      </c>
      <c r="M94" s="197">
        <v>2.13</v>
      </c>
      <c r="N94" s="197">
        <v>0.85</v>
      </c>
      <c r="O94" s="197">
        <v>2.4500000000000002</v>
      </c>
      <c r="P94" s="197">
        <v>0.68</v>
      </c>
      <c r="Q94" s="197">
        <v>4.91</v>
      </c>
      <c r="R94" s="197">
        <v>0.62</v>
      </c>
      <c r="S94" s="197">
        <v>7.42</v>
      </c>
      <c r="T94" s="197">
        <v>0</v>
      </c>
      <c r="U94" s="197">
        <v>1.31</v>
      </c>
      <c r="V94" s="197">
        <v>0.3</v>
      </c>
      <c r="W94" s="197">
        <v>0.47</v>
      </c>
      <c r="X94" s="197">
        <v>2.17</v>
      </c>
      <c r="Y94" s="197">
        <v>0</v>
      </c>
      <c r="Z94" s="197">
        <v>0</v>
      </c>
      <c r="AA94" s="197">
        <v>0</v>
      </c>
      <c r="AB94" s="197">
        <v>0</v>
      </c>
      <c r="AC94" s="197">
        <v>3.18</v>
      </c>
      <c r="AD94" s="197">
        <v>12.46</v>
      </c>
      <c r="AE94" s="197">
        <v>0</v>
      </c>
      <c r="AF94" s="197">
        <v>0</v>
      </c>
      <c r="AG94" s="197">
        <v>30.43</v>
      </c>
      <c r="AH94" s="197">
        <v>0</v>
      </c>
      <c r="AI94" s="197">
        <v>14.15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154.69999999999999</v>
      </c>
      <c r="L95" s="197">
        <v>4.74</v>
      </c>
      <c r="M95" s="197">
        <v>2.13</v>
      </c>
      <c r="N95" s="197">
        <v>0.85</v>
      </c>
      <c r="O95" s="197">
        <v>2.4500000000000002</v>
      </c>
      <c r="P95" s="197">
        <v>0.68</v>
      </c>
      <c r="Q95" s="197">
        <v>4.91</v>
      </c>
      <c r="R95" s="197">
        <v>0.62</v>
      </c>
      <c r="S95" s="197">
        <v>7.42</v>
      </c>
      <c r="T95" s="197">
        <v>0</v>
      </c>
      <c r="U95" s="197">
        <v>1.31</v>
      </c>
      <c r="V95" s="197">
        <v>0.3</v>
      </c>
      <c r="W95" s="197">
        <v>0.47</v>
      </c>
      <c r="X95" s="197">
        <v>2.17</v>
      </c>
      <c r="Y95" s="197">
        <v>0</v>
      </c>
      <c r="Z95" s="197">
        <v>0</v>
      </c>
      <c r="AA95" s="197">
        <v>0</v>
      </c>
      <c r="AB95" s="197">
        <v>0</v>
      </c>
      <c r="AC95" s="197">
        <v>2.65</v>
      </c>
      <c r="AD95" s="197">
        <v>12.46</v>
      </c>
      <c r="AE95" s="197">
        <v>0</v>
      </c>
      <c r="AF95" s="197">
        <v>0</v>
      </c>
      <c r="AG95" s="197">
        <v>30.43</v>
      </c>
      <c r="AH95" s="197">
        <v>0</v>
      </c>
      <c r="AI95" s="197">
        <v>14.15</v>
      </c>
      <c r="AJ95" s="197">
        <v>0</v>
      </c>
      <c r="AK95" s="197">
        <v>15.59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135.36000000000001</v>
      </c>
      <c r="L96" s="197">
        <v>4.74</v>
      </c>
      <c r="M96" s="197">
        <v>2.13</v>
      </c>
      <c r="N96" s="197">
        <v>0.85</v>
      </c>
      <c r="O96" s="197">
        <v>2.4500000000000002</v>
      </c>
      <c r="P96" s="197">
        <v>0.68</v>
      </c>
      <c r="Q96" s="197">
        <v>4.91</v>
      </c>
      <c r="R96" s="197">
        <v>0.62</v>
      </c>
      <c r="S96" s="197">
        <v>7.42</v>
      </c>
      <c r="T96" s="197">
        <v>0</v>
      </c>
      <c r="U96" s="197">
        <v>1.31</v>
      </c>
      <c r="V96" s="197">
        <v>0.3</v>
      </c>
      <c r="W96" s="197">
        <v>0.47</v>
      </c>
      <c r="X96" s="197">
        <v>2.17</v>
      </c>
      <c r="Y96" s="197">
        <v>0</v>
      </c>
      <c r="Z96" s="197">
        <v>0</v>
      </c>
      <c r="AA96" s="197">
        <v>0</v>
      </c>
      <c r="AB96" s="197">
        <v>0</v>
      </c>
      <c r="AC96" s="197">
        <v>2.65</v>
      </c>
      <c r="AD96" s="197">
        <v>12.46</v>
      </c>
      <c r="AE96" s="197">
        <v>0</v>
      </c>
      <c r="AF96" s="197">
        <v>0</v>
      </c>
      <c r="AG96" s="197">
        <v>30.43</v>
      </c>
      <c r="AH96" s="197">
        <v>0</v>
      </c>
      <c r="AI96" s="197">
        <v>14.15</v>
      </c>
      <c r="AJ96" s="197">
        <v>0</v>
      </c>
      <c r="AK96" s="197">
        <v>15.59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164.36</v>
      </c>
      <c r="L97" s="197">
        <v>4.74</v>
      </c>
      <c r="M97" s="197">
        <v>2.13</v>
      </c>
      <c r="N97" s="197">
        <v>0.85</v>
      </c>
      <c r="O97" s="197">
        <v>2.4500000000000002</v>
      </c>
      <c r="P97" s="197">
        <v>0.68</v>
      </c>
      <c r="Q97" s="197">
        <v>4.91</v>
      </c>
      <c r="R97" s="197">
        <v>0.62</v>
      </c>
      <c r="S97" s="197">
        <v>7.42</v>
      </c>
      <c r="T97" s="197">
        <v>0</v>
      </c>
      <c r="U97" s="197">
        <v>1.31</v>
      </c>
      <c r="V97" s="197">
        <v>0.3</v>
      </c>
      <c r="W97" s="197">
        <v>0.47</v>
      </c>
      <c r="X97" s="197">
        <v>2.17</v>
      </c>
      <c r="Y97" s="197">
        <v>0</v>
      </c>
      <c r="Z97" s="197">
        <v>0</v>
      </c>
      <c r="AA97" s="197">
        <v>0</v>
      </c>
      <c r="AB97" s="197">
        <v>0</v>
      </c>
      <c r="AC97" s="197">
        <v>2.65</v>
      </c>
      <c r="AD97" s="197">
        <v>12.46</v>
      </c>
      <c r="AE97" s="197">
        <v>0</v>
      </c>
      <c r="AF97" s="197">
        <v>0</v>
      </c>
      <c r="AG97" s="197">
        <v>30.43</v>
      </c>
      <c r="AH97" s="197">
        <v>0</v>
      </c>
      <c r="AI97" s="197">
        <v>14.15</v>
      </c>
      <c r="AJ97" s="197">
        <v>0</v>
      </c>
      <c r="AK97" s="197">
        <v>15.59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164.36</v>
      </c>
      <c r="L98" s="197">
        <v>4.74</v>
      </c>
      <c r="M98" s="197">
        <v>2.13</v>
      </c>
      <c r="N98" s="197">
        <v>0.85</v>
      </c>
      <c r="O98" s="197">
        <v>2.4500000000000002</v>
      </c>
      <c r="P98" s="197">
        <v>0.68</v>
      </c>
      <c r="Q98" s="197">
        <v>4.91</v>
      </c>
      <c r="R98" s="197">
        <v>0.62</v>
      </c>
      <c r="S98" s="197">
        <v>7.42</v>
      </c>
      <c r="T98" s="197">
        <v>0</v>
      </c>
      <c r="U98" s="197">
        <v>1.31</v>
      </c>
      <c r="V98" s="197">
        <v>0.3</v>
      </c>
      <c r="W98" s="197">
        <v>0.47</v>
      </c>
      <c r="X98" s="197">
        <v>2.17</v>
      </c>
      <c r="Y98" s="197">
        <v>0</v>
      </c>
      <c r="Z98" s="197">
        <v>0</v>
      </c>
      <c r="AA98" s="197">
        <v>0</v>
      </c>
      <c r="AB98" s="197">
        <v>0</v>
      </c>
      <c r="AC98" s="197">
        <v>2.65</v>
      </c>
      <c r="AD98" s="197">
        <v>12.46</v>
      </c>
      <c r="AE98" s="197">
        <v>0</v>
      </c>
      <c r="AF98" s="197">
        <v>0</v>
      </c>
      <c r="AG98" s="197">
        <v>30.43</v>
      </c>
      <c r="AH98" s="197">
        <v>0</v>
      </c>
      <c r="AI98" s="197">
        <v>14.15</v>
      </c>
      <c r="AJ98" s="197">
        <v>0</v>
      </c>
      <c r="AK98" s="197">
        <v>15.59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0.67704000000000097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1.9637049999999985</v>
      </c>
      <c r="L99">
        <f t="shared" si="0"/>
        <v>6.547750000000005E-2</v>
      </c>
      <c r="M99">
        <f t="shared" si="0"/>
        <v>5.1119999999999936E-2</v>
      </c>
      <c r="N99">
        <f t="shared" si="0"/>
        <v>2.0399999999999988E-2</v>
      </c>
      <c r="O99">
        <f t="shared" si="0"/>
        <v>5.8799999999999908E-2</v>
      </c>
      <c r="P99">
        <f t="shared" si="0"/>
        <v>1.6319999999999998E-2</v>
      </c>
      <c r="Q99">
        <f t="shared" si="0"/>
        <v>6.9827499999999987E-2</v>
      </c>
      <c r="R99">
        <f t="shared" si="0"/>
        <v>1.4879999999999977E-2</v>
      </c>
      <c r="S99">
        <f t="shared" si="0"/>
        <v>0.10738750000000011</v>
      </c>
      <c r="T99">
        <f t="shared" si="0"/>
        <v>0</v>
      </c>
      <c r="U99">
        <f t="shared" si="0"/>
        <v>3.1297499999999999E-2</v>
      </c>
      <c r="V99">
        <f t="shared" si="0"/>
        <v>7.2000000000000119E-3</v>
      </c>
      <c r="W99">
        <f t="shared" si="0"/>
        <v>1.1194999999999984E-2</v>
      </c>
      <c r="X99">
        <f t="shared" si="0"/>
        <v>5.1959999999999888E-2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9.4777500000000112E-2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0.75769249999999988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0.24261250000000004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5.51</v>
      </c>
      <c r="L3" s="197">
        <v>1.54</v>
      </c>
      <c r="M3" s="197">
        <v>0</v>
      </c>
      <c r="N3" s="197">
        <v>0.49</v>
      </c>
      <c r="O3" s="197">
        <v>1.68</v>
      </c>
      <c r="P3" s="197">
        <v>1.71</v>
      </c>
      <c r="Q3" s="197">
        <v>0.17</v>
      </c>
      <c r="R3" s="197">
        <v>0.36</v>
      </c>
      <c r="S3" s="197">
        <v>0.22</v>
      </c>
      <c r="T3" s="197">
        <v>0</v>
      </c>
      <c r="U3" s="197">
        <v>6.12</v>
      </c>
      <c r="V3" s="197">
        <v>0.18</v>
      </c>
      <c r="W3" s="197">
        <v>0.35</v>
      </c>
      <c r="X3" s="197">
        <v>1.25</v>
      </c>
      <c r="Y3" s="197">
        <v>0</v>
      </c>
      <c r="Z3" s="197">
        <v>0</v>
      </c>
      <c r="AA3" s="197">
        <v>0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17.62</v>
      </c>
      <c r="AH3" s="197">
        <v>0</v>
      </c>
      <c r="AI3" s="197">
        <v>8.0399999999999991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5.51</v>
      </c>
      <c r="L4" s="197">
        <v>1.54</v>
      </c>
      <c r="M4" s="197">
        <v>0</v>
      </c>
      <c r="N4" s="197">
        <v>0.49</v>
      </c>
      <c r="O4" s="197">
        <v>1.68</v>
      </c>
      <c r="P4" s="197">
        <v>1.71</v>
      </c>
      <c r="Q4" s="197">
        <v>0.17</v>
      </c>
      <c r="R4" s="197">
        <v>0.36</v>
      </c>
      <c r="S4" s="197">
        <v>0.22</v>
      </c>
      <c r="T4" s="197">
        <v>0</v>
      </c>
      <c r="U4" s="197">
        <v>6.12</v>
      </c>
      <c r="V4" s="197">
        <v>0.18</v>
      </c>
      <c r="W4" s="197">
        <v>0.27</v>
      </c>
      <c r="X4" s="197">
        <v>1.25</v>
      </c>
      <c r="Y4" s="197">
        <v>0</v>
      </c>
      <c r="Z4" s="197">
        <v>0</v>
      </c>
      <c r="AA4" s="197">
        <v>0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17.62</v>
      </c>
      <c r="AH4" s="197">
        <v>0</v>
      </c>
      <c r="AI4" s="197">
        <v>8.0399999999999991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5.51</v>
      </c>
      <c r="L5" s="197">
        <v>1.54</v>
      </c>
      <c r="M5" s="197">
        <v>0</v>
      </c>
      <c r="N5" s="197">
        <v>0.49</v>
      </c>
      <c r="O5" s="197">
        <v>1.68</v>
      </c>
      <c r="P5" s="197">
        <v>1.71</v>
      </c>
      <c r="Q5" s="197">
        <v>0.17</v>
      </c>
      <c r="R5" s="197">
        <v>0.36</v>
      </c>
      <c r="S5" s="197">
        <v>0.22</v>
      </c>
      <c r="T5" s="197">
        <v>0</v>
      </c>
      <c r="U5" s="197">
        <v>6.12</v>
      </c>
      <c r="V5" s="197">
        <v>0.18</v>
      </c>
      <c r="W5" s="197">
        <v>0.27</v>
      </c>
      <c r="X5" s="197">
        <v>1.25</v>
      </c>
      <c r="Y5" s="197">
        <v>0</v>
      </c>
      <c r="Z5" s="197">
        <v>0</v>
      </c>
      <c r="AA5" s="197">
        <v>0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17.62</v>
      </c>
      <c r="AH5" s="197">
        <v>0</v>
      </c>
      <c r="AI5" s="197">
        <v>8.0399999999999991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5.51</v>
      </c>
      <c r="L6" s="197">
        <v>1.54</v>
      </c>
      <c r="M6" s="197">
        <v>0</v>
      </c>
      <c r="N6" s="197">
        <v>0.49</v>
      </c>
      <c r="O6" s="197">
        <v>1.68</v>
      </c>
      <c r="P6" s="197">
        <v>1.71</v>
      </c>
      <c r="Q6" s="197">
        <v>0.17</v>
      </c>
      <c r="R6" s="197">
        <v>0.36</v>
      </c>
      <c r="S6" s="197">
        <v>0.22</v>
      </c>
      <c r="T6" s="197">
        <v>0</v>
      </c>
      <c r="U6" s="197">
        <v>6.12</v>
      </c>
      <c r="V6" s="197">
        <v>0.18</v>
      </c>
      <c r="W6" s="197">
        <v>0.27</v>
      </c>
      <c r="X6" s="197">
        <v>1.25</v>
      </c>
      <c r="Y6" s="197">
        <v>0</v>
      </c>
      <c r="Z6" s="197">
        <v>0</v>
      </c>
      <c r="AA6" s="197">
        <v>0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17.62</v>
      </c>
      <c r="AH6" s="197">
        <v>0</v>
      </c>
      <c r="AI6" s="197">
        <v>8.0399999999999991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5.51</v>
      </c>
      <c r="L7" s="197">
        <v>1.54</v>
      </c>
      <c r="M7" s="197">
        <v>0</v>
      </c>
      <c r="N7" s="197">
        <v>0.49</v>
      </c>
      <c r="O7" s="197">
        <v>1.68</v>
      </c>
      <c r="P7" s="197">
        <v>1.71</v>
      </c>
      <c r="Q7" s="197">
        <v>0.17</v>
      </c>
      <c r="R7" s="197">
        <v>0.36</v>
      </c>
      <c r="S7" s="197">
        <v>0.22</v>
      </c>
      <c r="T7" s="197">
        <v>0</v>
      </c>
      <c r="U7" s="197">
        <v>6.12</v>
      </c>
      <c r="V7" s="197">
        <v>0.18</v>
      </c>
      <c r="W7" s="197">
        <v>0.27</v>
      </c>
      <c r="X7" s="197">
        <v>1.25</v>
      </c>
      <c r="Y7" s="197">
        <v>0</v>
      </c>
      <c r="Z7" s="197">
        <v>0</v>
      </c>
      <c r="AA7" s="197">
        <v>0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17.62</v>
      </c>
      <c r="AH7" s="197">
        <v>0</v>
      </c>
      <c r="AI7" s="197">
        <v>8.0399999999999991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5.51</v>
      </c>
      <c r="L8" s="197">
        <v>1.54</v>
      </c>
      <c r="M8" s="197">
        <v>0</v>
      </c>
      <c r="N8" s="197">
        <v>0.49</v>
      </c>
      <c r="O8" s="197">
        <v>1.68</v>
      </c>
      <c r="P8" s="197">
        <v>1.71</v>
      </c>
      <c r="Q8" s="197">
        <v>0.17</v>
      </c>
      <c r="R8" s="197">
        <v>0.36</v>
      </c>
      <c r="S8" s="197">
        <v>0.22</v>
      </c>
      <c r="T8" s="197">
        <v>0</v>
      </c>
      <c r="U8" s="197">
        <v>6.12</v>
      </c>
      <c r="V8" s="197">
        <v>0.18</v>
      </c>
      <c r="W8" s="197">
        <v>0.27</v>
      </c>
      <c r="X8" s="197">
        <v>1.25</v>
      </c>
      <c r="Y8" s="197">
        <v>0</v>
      </c>
      <c r="Z8" s="197">
        <v>0</v>
      </c>
      <c r="AA8" s="197">
        <v>0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17.62</v>
      </c>
      <c r="AH8" s="197">
        <v>0</v>
      </c>
      <c r="AI8" s="197">
        <v>8.0399999999999991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5.51</v>
      </c>
      <c r="L9" s="197">
        <v>1.54</v>
      </c>
      <c r="M9" s="197">
        <v>0</v>
      </c>
      <c r="N9" s="197">
        <v>0.49</v>
      </c>
      <c r="O9" s="197">
        <v>1.68</v>
      </c>
      <c r="P9" s="197">
        <v>1.71</v>
      </c>
      <c r="Q9" s="197">
        <v>0.17</v>
      </c>
      <c r="R9" s="197">
        <v>0.36</v>
      </c>
      <c r="S9" s="197">
        <v>0.22</v>
      </c>
      <c r="T9" s="197">
        <v>0</v>
      </c>
      <c r="U9" s="197">
        <v>6.12</v>
      </c>
      <c r="V9" s="197">
        <v>0.18</v>
      </c>
      <c r="W9" s="197">
        <v>0.27</v>
      </c>
      <c r="X9" s="197">
        <v>1.25</v>
      </c>
      <c r="Y9" s="197">
        <v>0</v>
      </c>
      <c r="Z9" s="197">
        <v>0</v>
      </c>
      <c r="AA9" s="197">
        <v>0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17.62</v>
      </c>
      <c r="AH9" s="197">
        <v>0</v>
      </c>
      <c r="AI9" s="197">
        <v>8.0399999999999991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5.51</v>
      </c>
      <c r="L10" s="197">
        <v>1.54</v>
      </c>
      <c r="M10" s="197">
        <v>0</v>
      </c>
      <c r="N10" s="197">
        <v>0.49</v>
      </c>
      <c r="O10" s="197">
        <v>1.68</v>
      </c>
      <c r="P10" s="197">
        <v>1.71</v>
      </c>
      <c r="Q10" s="197">
        <v>0.17</v>
      </c>
      <c r="R10" s="197">
        <v>0.36</v>
      </c>
      <c r="S10" s="197">
        <v>0.22</v>
      </c>
      <c r="T10" s="197">
        <v>0</v>
      </c>
      <c r="U10" s="197">
        <v>6.12</v>
      </c>
      <c r="V10" s="197">
        <v>0.18</v>
      </c>
      <c r="W10" s="197">
        <v>0.27</v>
      </c>
      <c r="X10" s="197">
        <v>1.25</v>
      </c>
      <c r="Y10" s="197">
        <v>0</v>
      </c>
      <c r="Z10" s="197">
        <v>0</v>
      </c>
      <c r="AA10" s="197">
        <v>0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17.62</v>
      </c>
      <c r="AH10" s="197">
        <v>0</v>
      </c>
      <c r="AI10" s="197">
        <v>8.0399999999999991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5.51</v>
      </c>
      <c r="L11" s="197">
        <v>1.54</v>
      </c>
      <c r="M11" s="197">
        <v>0</v>
      </c>
      <c r="N11" s="197">
        <v>0.49</v>
      </c>
      <c r="O11" s="197">
        <v>1.68</v>
      </c>
      <c r="P11" s="197">
        <v>1.71</v>
      </c>
      <c r="Q11" s="197">
        <v>0.17</v>
      </c>
      <c r="R11" s="197">
        <v>0.36</v>
      </c>
      <c r="S11" s="197">
        <v>0.22</v>
      </c>
      <c r="T11" s="197">
        <v>0</v>
      </c>
      <c r="U11" s="197">
        <v>6.12</v>
      </c>
      <c r="V11" s="197">
        <v>0.18</v>
      </c>
      <c r="W11" s="197">
        <v>0.27</v>
      </c>
      <c r="X11" s="197">
        <v>1.25</v>
      </c>
      <c r="Y11" s="197">
        <v>0</v>
      </c>
      <c r="Z11" s="197">
        <v>0</v>
      </c>
      <c r="AA11" s="197">
        <v>0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17.62</v>
      </c>
      <c r="AH11" s="197">
        <v>0</v>
      </c>
      <c r="AI11" s="197">
        <v>8.0399999999999991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5.51</v>
      </c>
      <c r="L12" s="197">
        <v>1.54</v>
      </c>
      <c r="M12" s="197">
        <v>0</v>
      </c>
      <c r="N12" s="197">
        <v>0.49</v>
      </c>
      <c r="O12" s="197">
        <v>1.68</v>
      </c>
      <c r="P12" s="197">
        <v>1.71</v>
      </c>
      <c r="Q12" s="197">
        <v>0.17</v>
      </c>
      <c r="R12" s="197">
        <v>0.36</v>
      </c>
      <c r="S12" s="197">
        <v>0.22</v>
      </c>
      <c r="T12" s="197">
        <v>0</v>
      </c>
      <c r="U12" s="197">
        <v>6.12</v>
      </c>
      <c r="V12" s="197">
        <v>0.18</v>
      </c>
      <c r="W12" s="197">
        <v>0.27</v>
      </c>
      <c r="X12" s="197">
        <v>1.25</v>
      </c>
      <c r="Y12" s="197">
        <v>0</v>
      </c>
      <c r="Z12" s="197">
        <v>0</v>
      </c>
      <c r="AA12" s="197">
        <v>0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17.62</v>
      </c>
      <c r="AH12" s="197">
        <v>0</v>
      </c>
      <c r="AI12" s="197">
        <v>8.0399999999999991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5.51</v>
      </c>
      <c r="L13" s="197">
        <v>1.54</v>
      </c>
      <c r="M13" s="197">
        <v>0</v>
      </c>
      <c r="N13" s="197">
        <v>0.49</v>
      </c>
      <c r="O13" s="197">
        <v>1.68</v>
      </c>
      <c r="P13" s="197">
        <v>1.71</v>
      </c>
      <c r="Q13" s="197">
        <v>0.17</v>
      </c>
      <c r="R13" s="197">
        <v>0.36</v>
      </c>
      <c r="S13" s="197">
        <v>0.22</v>
      </c>
      <c r="T13" s="197">
        <v>0</v>
      </c>
      <c r="U13" s="197">
        <v>6.12</v>
      </c>
      <c r="V13" s="197">
        <v>0.18</v>
      </c>
      <c r="W13" s="197">
        <v>0.27</v>
      </c>
      <c r="X13" s="197">
        <v>1.25</v>
      </c>
      <c r="Y13" s="197">
        <v>0</v>
      </c>
      <c r="Z13" s="197">
        <v>0</v>
      </c>
      <c r="AA13" s="197">
        <v>0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17.62</v>
      </c>
      <c r="AH13" s="197">
        <v>0</v>
      </c>
      <c r="AI13" s="197">
        <v>8.0399999999999991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5.51</v>
      </c>
      <c r="L14" s="197">
        <v>1.54</v>
      </c>
      <c r="M14" s="197">
        <v>0</v>
      </c>
      <c r="N14" s="197">
        <v>0.49</v>
      </c>
      <c r="O14" s="197">
        <v>1.68</v>
      </c>
      <c r="P14" s="197">
        <v>1.71</v>
      </c>
      <c r="Q14" s="197">
        <v>0.17</v>
      </c>
      <c r="R14" s="197">
        <v>0.36</v>
      </c>
      <c r="S14" s="197">
        <v>0.22</v>
      </c>
      <c r="T14" s="197">
        <v>0</v>
      </c>
      <c r="U14" s="197">
        <v>6.12</v>
      </c>
      <c r="V14" s="197">
        <v>0.18</v>
      </c>
      <c r="W14" s="197">
        <v>0.27</v>
      </c>
      <c r="X14" s="197">
        <v>1.25</v>
      </c>
      <c r="Y14" s="197">
        <v>0</v>
      </c>
      <c r="Z14" s="197">
        <v>0</v>
      </c>
      <c r="AA14" s="197">
        <v>0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17.62</v>
      </c>
      <c r="AH14" s="197">
        <v>0</v>
      </c>
      <c r="AI14" s="197">
        <v>8.0399999999999991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5.51</v>
      </c>
      <c r="L15" s="197">
        <v>1.54</v>
      </c>
      <c r="M15" s="197">
        <v>0</v>
      </c>
      <c r="N15" s="197">
        <v>0.49</v>
      </c>
      <c r="O15" s="197">
        <v>1.68</v>
      </c>
      <c r="P15" s="197">
        <v>1.71</v>
      </c>
      <c r="Q15" s="197">
        <v>0.17</v>
      </c>
      <c r="R15" s="197">
        <v>0.36</v>
      </c>
      <c r="S15" s="197">
        <v>0.22</v>
      </c>
      <c r="T15" s="197">
        <v>0</v>
      </c>
      <c r="U15" s="197">
        <v>6.12</v>
      </c>
      <c r="V15" s="197">
        <v>0.18</v>
      </c>
      <c r="W15" s="197">
        <v>0.27</v>
      </c>
      <c r="X15" s="197">
        <v>1.25</v>
      </c>
      <c r="Y15" s="197">
        <v>0</v>
      </c>
      <c r="Z15" s="197">
        <v>0</v>
      </c>
      <c r="AA15" s="197">
        <v>0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17.62</v>
      </c>
      <c r="AH15" s="197">
        <v>0</v>
      </c>
      <c r="AI15" s="197">
        <v>8.0399999999999991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5.51</v>
      </c>
      <c r="L16" s="197">
        <v>1.54</v>
      </c>
      <c r="M16" s="197">
        <v>0</v>
      </c>
      <c r="N16" s="197">
        <v>0.49</v>
      </c>
      <c r="O16" s="197">
        <v>1.68</v>
      </c>
      <c r="P16" s="197">
        <v>1.71</v>
      </c>
      <c r="Q16" s="197">
        <v>0.17</v>
      </c>
      <c r="R16" s="197">
        <v>0.36</v>
      </c>
      <c r="S16" s="197">
        <v>0.22</v>
      </c>
      <c r="T16" s="197">
        <v>0</v>
      </c>
      <c r="U16" s="197">
        <v>6.12</v>
      </c>
      <c r="V16" s="197">
        <v>0.18</v>
      </c>
      <c r="W16" s="197">
        <v>0.27</v>
      </c>
      <c r="X16" s="197">
        <v>1.25</v>
      </c>
      <c r="Y16" s="197">
        <v>0</v>
      </c>
      <c r="Z16" s="197">
        <v>0</v>
      </c>
      <c r="AA16" s="197">
        <v>0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17.62</v>
      </c>
      <c r="AH16" s="197">
        <v>0</v>
      </c>
      <c r="AI16" s="197">
        <v>8.0399999999999991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5.51</v>
      </c>
      <c r="L17" s="197">
        <v>1.54</v>
      </c>
      <c r="M17" s="197">
        <v>0</v>
      </c>
      <c r="N17" s="197">
        <v>0.49</v>
      </c>
      <c r="O17" s="197">
        <v>1.68</v>
      </c>
      <c r="P17" s="197">
        <v>1.71</v>
      </c>
      <c r="Q17" s="197">
        <v>0.17</v>
      </c>
      <c r="R17" s="197">
        <v>0.36</v>
      </c>
      <c r="S17" s="197">
        <v>0.22</v>
      </c>
      <c r="T17" s="197">
        <v>0</v>
      </c>
      <c r="U17" s="197">
        <v>6.12</v>
      </c>
      <c r="V17" s="197">
        <v>0.18</v>
      </c>
      <c r="W17" s="197">
        <v>0.27</v>
      </c>
      <c r="X17" s="197">
        <v>1.25</v>
      </c>
      <c r="Y17" s="197">
        <v>0</v>
      </c>
      <c r="Z17" s="197">
        <v>0</v>
      </c>
      <c r="AA17" s="197">
        <v>0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17.62</v>
      </c>
      <c r="AH17" s="197">
        <v>0</v>
      </c>
      <c r="AI17" s="197">
        <v>8.0399999999999991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5.51</v>
      </c>
      <c r="L18" s="197">
        <v>1.54</v>
      </c>
      <c r="M18" s="197">
        <v>0</v>
      </c>
      <c r="N18" s="197">
        <v>0.49</v>
      </c>
      <c r="O18" s="197">
        <v>1.68</v>
      </c>
      <c r="P18" s="197">
        <v>1.71</v>
      </c>
      <c r="Q18" s="197">
        <v>0.17</v>
      </c>
      <c r="R18" s="197">
        <v>0.36</v>
      </c>
      <c r="S18" s="197">
        <v>0.22</v>
      </c>
      <c r="T18" s="197">
        <v>0</v>
      </c>
      <c r="U18" s="197">
        <v>6.12</v>
      </c>
      <c r="V18" s="197">
        <v>0.18</v>
      </c>
      <c r="W18" s="197">
        <v>0.27</v>
      </c>
      <c r="X18" s="197">
        <v>1.25</v>
      </c>
      <c r="Y18" s="197">
        <v>0</v>
      </c>
      <c r="Z18" s="197">
        <v>0</v>
      </c>
      <c r="AA18" s="197">
        <v>0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17.62</v>
      </c>
      <c r="AH18" s="197">
        <v>0</v>
      </c>
      <c r="AI18" s="197">
        <v>8.0399999999999991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5.51</v>
      </c>
      <c r="L19" s="197">
        <v>1.54</v>
      </c>
      <c r="M19" s="197">
        <v>0</v>
      </c>
      <c r="N19" s="197">
        <v>0.49</v>
      </c>
      <c r="O19" s="197">
        <v>1.68</v>
      </c>
      <c r="P19" s="197">
        <v>1.71</v>
      </c>
      <c r="Q19" s="197">
        <v>0.17</v>
      </c>
      <c r="R19" s="197">
        <v>0.36</v>
      </c>
      <c r="S19" s="197">
        <v>0.22</v>
      </c>
      <c r="T19" s="197">
        <v>0</v>
      </c>
      <c r="U19" s="197">
        <v>6.12</v>
      </c>
      <c r="V19" s="197">
        <v>0.18</v>
      </c>
      <c r="W19" s="197">
        <v>0.27</v>
      </c>
      <c r="X19" s="197">
        <v>1.25</v>
      </c>
      <c r="Y19" s="197">
        <v>0</v>
      </c>
      <c r="Z19" s="197">
        <v>0</v>
      </c>
      <c r="AA19" s="197">
        <v>0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17.62</v>
      </c>
      <c r="AH19" s="197">
        <v>0</v>
      </c>
      <c r="AI19" s="197">
        <v>8.0399999999999991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68.37</v>
      </c>
      <c r="L20" s="197">
        <v>25.84</v>
      </c>
      <c r="M20" s="197">
        <v>0</v>
      </c>
      <c r="N20" s="197">
        <v>0.49</v>
      </c>
      <c r="O20" s="197">
        <v>1.68</v>
      </c>
      <c r="P20" s="197">
        <v>1.71</v>
      </c>
      <c r="Q20" s="197">
        <v>3.14</v>
      </c>
      <c r="R20" s="197">
        <v>0.36</v>
      </c>
      <c r="S20" s="197">
        <v>3.8</v>
      </c>
      <c r="T20" s="197">
        <v>0</v>
      </c>
      <c r="U20" s="197">
        <v>6.12</v>
      </c>
      <c r="V20" s="197">
        <v>0.18</v>
      </c>
      <c r="W20" s="197">
        <v>0.27</v>
      </c>
      <c r="X20" s="197">
        <v>1.25</v>
      </c>
      <c r="Y20" s="197">
        <v>0</v>
      </c>
      <c r="Z20" s="197">
        <v>0</v>
      </c>
      <c r="AA20" s="197">
        <v>0</v>
      </c>
      <c r="AB20" s="197">
        <v>0</v>
      </c>
      <c r="AC20" s="197">
        <v>1.45</v>
      </c>
      <c r="AD20" s="197">
        <v>6.82</v>
      </c>
      <c r="AE20" s="197">
        <v>0</v>
      </c>
      <c r="AF20" s="197">
        <v>0</v>
      </c>
      <c r="AG20" s="197">
        <v>17.62</v>
      </c>
      <c r="AH20" s="197">
        <v>0</v>
      </c>
      <c r="AI20" s="197">
        <v>8.0399999999999991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68.37</v>
      </c>
      <c r="L21" s="197">
        <v>25.84</v>
      </c>
      <c r="M21" s="197">
        <v>0</v>
      </c>
      <c r="N21" s="197">
        <v>0.49</v>
      </c>
      <c r="O21" s="197">
        <v>1.68</v>
      </c>
      <c r="P21" s="197">
        <v>1.71</v>
      </c>
      <c r="Q21" s="197">
        <v>3.15</v>
      </c>
      <c r="R21" s="197">
        <v>0.36</v>
      </c>
      <c r="S21" s="197">
        <v>3.8</v>
      </c>
      <c r="T21" s="197">
        <v>0</v>
      </c>
      <c r="U21" s="197">
        <v>6.12</v>
      </c>
      <c r="V21" s="197">
        <v>0.18</v>
      </c>
      <c r="W21" s="197">
        <v>0.27</v>
      </c>
      <c r="X21" s="197">
        <v>1.25</v>
      </c>
      <c r="Y21" s="197">
        <v>0</v>
      </c>
      <c r="Z21" s="197">
        <v>0</v>
      </c>
      <c r="AA21" s="197">
        <v>0</v>
      </c>
      <c r="AB21" s="197">
        <v>0</v>
      </c>
      <c r="AC21" s="197">
        <v>1.45</v>
      </c>
      <c r="AD21" s="197">
        <v>6.82</v>
      </c>
      <c r="AE21" s="197">
        <v>0</v>
      </c>
      <c r="AF21" s="197">
        <v>0</v>
      </c>
      <c r="AG21" s="197">
        <v>17.62</v>
      </c>
      <c r="AH21" s="197">
        <v>0</v>
      </c>
      <c r="AI21" s="197">
        <v>8.0399999999999991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68.37</v>
      </c>
      <c r="L22" s="197">
        <v>25.84</v>
      </c>
      <c r="M22" s="197">
        <v>0</v>
      </c>
      <c r="N22" s="197">
        <v>0.49</v>
      </c>
      <c r="O22" s="197">
        <v>1.68</v>
      </c>
      <c r="P22" s="197">
        <v>1.71</v>
      </c>
      <c r="Q22" s="197">
        <v>3.15</v>
      </c>
      <c r="R22" s="197">
        <v>0.36</v>
      </c>
      <c r="S22" s="197">
        <v>3.8</v>
      </c>
      <c r="T22" s="197">
        <v>0</v>
      </c>
      <c r="U22" s="197">
        <v>6.12</v>
      </c>
      <c r="V22" s="197">
        <v>0.18</v>
      </c>
      <c r="W22" s="197">
        <v>0.27</v>
      </c>
      <c r="X22" s="197">
        <v>1.25</v>
      </c>
      <c r="Y22" s="197">
        <v>0</v>
      </c>
      <c r="Z22" s="197">
        <v>0</v>
      </c>
      <c r="AA22" s="197">
        <v>0</v>
      </c>
      <c r="AB22" s="197">
        <v>0</v>
      </c>
      <c r="AC22" s="197">
        <v>1.45</v>
      </c>
      <c r="AD22" s="197">
        <v>6.82</v>
      </c>
      <c r="AE22" s="197">
        <v>0</v>
      </c>
      <c r="AF22" s="197">
        <v>0</v>
      </c>
      <c r="AG22" s="197">
        <v>17.62</v>
      </c>
      <c r="AH22" s="197">
        <v>0</v>
      </c>
      <c r="AI22" s="197">
        <v>8.0399999999999991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68.37</v>
      </c>
      <c r="L23" s="197">
        <v>25.84</v>
      </c>
      <c r="M23" s="197">
        <v>0</v>
      </c>
      <c r="N23" s="197">
        <v>0.49</v>
      </c>
      <c r="O23" s="197">
        <v>1.68</v>
      </c>
      <c r="P23" s="197">
        <v>1.71</v>
      </c>
      <c r="Q23" s="197">
        <v>3.15</v>
      </c>
      <c r="R23" s="197">
        <v>5.94</v>
      </c>
      <c r="S23" s="197">
        <v>3.8</v>
      </c>
      <c r="T23" s="197">
        <v>0</v>
      </c>
      <c r="U23" s="197">
        <v>6.12</v>
      </c>
      <c r="V23" s="197">
        <v>0.18</v>
      </c>
      <c r="W23" s="197">
        <v>0.27</v>
      </c>
      <c r="X23" s="197">
        <v>1.25</v>
      </c>
      <c r="Y23" s="197">
        <v>0</v>
      </c>
      <c r="Z23" s="197">
        <v>0</v>
      </c>
      <c r="AA23" s="197">
        <v>0</v>
      </c>
      <c r="AB23" s="197">
        <v>0</v>
      </c>
      <c r="AC23" s="197">
        <v>1.45</v>
      </c>
      <c r="AD23" s="197">
        <v>6.82</v>
      </c>
      <c r="AE23" s="197">
        <v>0</v>
      </c>
      <c r="AF23" s="197">
        <v>0</v>
      </c>
      <c r="AG23" s="197">
        <v>17.62</v>
      </c>
      <c r="AH23" s="197">
        <v>0</v>
      </c>
      <c r="AI23" s="197">
        <v>8.0399999999999991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86.62</v>
      </c>
      <c r="L24" s="197">
        <v>25.84</v>
      </c>
      <c r="M24" s="197">
        <v>0</v>
      </c>
      <c r="N24" s="197">
        <v>0.49</v>
      </c>
      <c r="O24" s="197">
        <v>1.68</v>
      </c>
      <c r="P24" s="197">
        <v>1.71</v>
      </c>
      <c r="Q24" s="197">
        <v>3.15</v>
      </c>
      <c r="R24" s="197">
        <v>5.94</v>
      </c>
      <c r="S24" s="197">
        <v>3.8</v>
      </c>
      <c r="T24" s="197">
        <v>0</v>
      </c>
      <c r="U24" s="197">
        <v>6.12</v>
      </c>
      <c r="V24" s="197">
        <v>5.27</v>
      </c>
      <c r="W24" s="197">
        <v>0.27</v>
      </c>
      <c r="X24" s="197">
        <v>1.25</v>
      </c>
      <c r="Y24" s="197">
        <v>0</v>
      </c>
      <c r="Z24" s="197">
        <v>0</v>
      </c>
      <c r="AA24" s="197">
        <v>0</v>
      </c>
      <c r="AB24" s="197">
        <v>0</v>
      </c>
      <c r="AC24" s="197">
        <v>1.45</v>
      </c>
      <c r="AD24" s="197">
        <v>6.82</v>
      </c>
      <c r="AE24" s="197">
        <v>0</v>
      </c>
      <c r="AF24" s="197">
        <v>0</v>
      </c>
      <c r="AG24" s="197">
        <v>17.62</v>
      </c>
      <c r="AH24" s="197">
        <v>0</v>
      </c>
      <c r="AI24" s="197">
        <v>8.0399999999999991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87.7</v>
      </c>
      <c r="L25" s="197">
        <v>25.84</v>
      </c>
      <c r="M25" s="197">
        <v>0</v>
      </c>
      <c r="N25" s="197">
        <v>0.49</v>
      </c>
      <c r="O25" s="197">
        <v>1.68</v>
      </c>
      <c r="P25" s="197">
        <v>1.71</v>
      </c>
      <c r="Q25" s="197">
        <v>3.15</v>
      </c>
      <c r="R25" s="197">
        <v>5.94</v>
      </c>
      <c r="S25" s="197">
        <v>3.8</v>
      </c>
      <c r="T25" s="197">
        <v>0</v>
      </c>
      <c r="U25" s="197">
        <v>6.12</v>
      </c>
      <c r="V25" s="197">
        <v>5.27</v>
      </c>
      <c r="W25" s="197">
        <v>0.27</v>
      </c>
      <c r="X25" s="197">
        <v>1.25</v>
      </c>
      <c r="Y25" s="197">
        <v>0</v>
      </c>
      <c r="Z25" s="197">
        <v>0</v>
      </c>
      <c r="AA25" s="197">
        <v>0</v>
      </c>
      <c r="AB25" s="197">
        <v>0</v>
      </c>
      <c r="AC25" s="197">
        <v>1.45</v>
      </c>
      <c r="AD25" s="197">
        <v>6.82</v>
      </c>
      <c r="AE25" s="197">
        <v>0</v>
      </c>
      <c r="AF25" s="197">
        <v>0</v>
      </c>
      <c r="AG25" s="197">
        <v>17.62</v>
      </c>
      <c r="AH25" s="197">
        <v>0</v>
      </c>
      <c r="AI25" s="197">
        <v>8.0399999999999991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87.7</v>
      </c>
      <c r="L26" s="197">
        <v>25.84</v>
      </c>
      <c r="M26" s="197">
        <v>0</v>
      </c>
      <c r="N26" s="197">
        <v>0.49</v>
      </c>
      <c r="O26" s="197">
        <v>1.68</v>
      </c>
      <c r="P26" s="197">
        <v>1.71</v>
      </c>
      <c r="Q26" s="197">
        <v>3.15</v>
      </c>
      <c r="R26" s="197">
        <v>5.94</v>
      </c>
      <c r="S26" s="197">
        <v>3.8</v>
      </c>
      <c r="T26" s="197">
        <v>0</v>
      </c>
      <c r="U26" s="197">
        <v>6.12</v>
      </c>
      <c r="V26" s="197">
        <v>5.27</v>
      </c>
      <c r="W26" s="197">
        <v>0.27</v>
      </c>
      <c r="X26" s="197">
        <v>1.25</v>
      </c>
      <c r="Y26" s="197">
        <v>0</v>
      </c>
      <c r="Z26" s="197">
        <v>0</v>
      </c>
      <c r="AA26" s="197">
        <v>0</v>
      </c>
      <c r="AB26" s="197">
        <v>0</v>
      </c>
      <c r="AC26" s="197">
        <v>1.45</v>
      </c>
      <c r="AD26" s="197">
        <v>6.82</v>
      </c>
      <c r="AE26" s="197">
        <v>0</v>
      </c>
      <c r="AF26" s="197">
        <v>0</v>
      </c>
      <c r="AG26" s="197">
        <v>17.62</v>
      </c>
      <c r="AH26" s="197">
        <v>0</v>
      </c>
      <c r="AI26" s="197">
        <v>8.0399999999999991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68.37</v>
      </c>
      <c r="L27" s="197">
        <v>25.84</v>
      </c>
      <c r="M27" s="197">
        <v>0</v>
      </c>
      <c r="N27" s="197">
        <v>0.49</v>
      </c>
      <c r="O27" s="197">
        <v>1.68</v>
      </c>
      <c r="P27" s="197">
        <v>1.71</v>
      </c>
      <c r="Q27" s="197">
        <v>3.15</v>
      </c>
      <c r="R27" s="197">
        <v>5.94</v>
      </c>
      <c r="S27" s="197">
        <v>3.8</v>
      </c>
      <c r="T27" s="197">
        <v>0</v>
      </c>
      <c r="U27" s="197">
        <v>6.12</v>
      </c>
      <c r="V27" s="197">
        <v>0.18</v>
      </c>
      <c r="W27" s="197">
        <v>0.27</v>
      </c>
      <c r="X27" s="197">
        <v>1.25</v>
      </c>
      <c r="Y27" s="197">
        <v>0</v>
      </c>
      <c r="Z27" s="197">
        <v>0</v>
      </c>
      <c r="AA27" s="197">
        <v>0</v>
      </c>
      <c r="AB27" s="197">
        <v>0</v>
      </c>
      <c r="AC27" s="197">
        <v>1.45</v>
      </c>
      <c r="AD27" s="197">
        <v>6.82</v>
      </c>
      <c r="AE27" s="197">
        <v>0</v>
      </c>
      <c r="AF27" s="197">
        <v>0</v>
      </c>
      <c r="AG27" s="197">
        <v>17.62</v>
      </c>
      <c r="AH27" s="197">
        <v>0</v>
      </c>
      <c r="AI27" s="197">
        <v>8.0399999999999991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68.37</v>
      </c>
      <c r="L28" s="197">
        <v>25.84</v>
      </c>
      <c r="M28" s="197">
        <v>0</v>
      </c>
      <c r="N28" s="197">
        <v>0.49</v>
      </c>
      <c r="O28" s="197">
        <v>1.68</v>
      </c>
      <c r="P28" s="197">
        <v>1.71</v>
      </c>
      <c r="Q28" s="197">
        <v>3.15</v>
      </c>
      <c r="R28" s="197">
        <v>0.36</v>
      </c>
      <c r="S28" s="197">
        <v>3.7</v>
      </c>
      <c r="T28" s="197">
        <v>0</v>
      </c>
      <c r="U28" s="197">
        <v>6.12</v>
      </c>
      <c r="V28" s="197">
        <v>0.18</v>
      </c>
      <c r="W28" s="197">
        <v>0.27</v>
      </c>
      <c r="X28" s="197">
        <v>1.25</v>
      </c>
      <c r="Y28" s="197">
        <v>0</v>
      </c>
      <c r="Z28" s="197">
        <v>0</v>
      </c>
      <c r="AA28" s="197">
        <v>0</v>
      </c>
      <c r="AB28" s="197">
        <v>0</v>
      </c>
      <c r="AC28" s="197">
        <v>1.45</v>
      </c>
      <c r="AD28" s="197">
        <v>6.82</v>
      </c>
      <c r="AE28" s="197">
        <v>0</v>
      </c>
      <c r="AF28" s="197">
        <v>0</v>
      </c>
      <c r="AG28" s="197">
        <v>17.62</v>
      </c>
      <c r="AH28" s="197">
        <v>0</v>
      </c>
      <c r="AI28" s="197">
        <v>8.0399999999999991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49.04</v>
      </c>
      <c r="L29" s="197">
        <v>25.59</v>
      </c>
      <c r="M29" s="197">
        <v>0</v>
      </c>
      <c r="N29" s="197">
        <v>0.49</v>
      </c>
      <c r="O29" s="197">
        <v>1.68</v>
      </c>
      <c r="P29" s="197">
        <v>1.71</v>
      </c>
      <c r="Q29" s="197">
        <v>3.15</v>
      </c>
      <c r="R29" s="197">
        <v>0.36</v>
      </c>
      <c r="S29" s="197">
        <v>3.8</v>
      </c>
      <c r="T29" s="197">
        <v>0</v>
      </c>
      <c r="U29" s="197">
        <v>6.12</v>
      </c>
      <c r="V29" s="197">
        <v>0.18</v>
      </c>
      <c r="W29" s="197">
        <v>0.27</v>
      </c>
      <c r="X29" s="197">
        <v>1.25</v>
      </c>
      <c r="Y29" s="197">
        <v>0</v>
      </c>
      <c r="Z29" s="197">
        <v>0</v>
      </c>
      <c r="AA29" s="197">
        <v>0</v>
      </c>
      <c r="AB29" s="197">
        <v>0</v>
      </c>
      <c r="AC29" s="197">
        <v>1.45</v>
      </c>
      <c r="AD29" s="197">
        <v>6.82</v>
      </c>
      <c r="AE29" s="197">
        <v>0</v>
      </c>
      <c r="AF29" s="197">
        <v>0</v>
      </c>
      <c r="AG29" s="197">
        <v>17.62</v>
      </c>
      <c r="AH29" s="197">
        <v>0</v>
      </c>
      <c r="AI29" s="197">
        <v>8.0399999999999991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58.7</v>
      </c>
      <c r="L30" s="197">
        <v>25.59</v>
      </c>
      <c r="M30" s="197">
        <v>0</v>
      </c>
      <c r="N30" s="197">
        <v>0.49</v>
      </c>
      <c r="O30" s="197">
        <v>1.68</v>
      </c>
      <c r="P30" s="197">
        <v>1.71</v>
      </c>
      <c r="Q30" s="197">
        <v>3.15</v>
      </c>
      <c r="R30" s="197">
        <v>0.36</v>
      </c>
      <c r="S30" s="197">
        <v>3.8</v>
      </c>
      <c r="T30" s="197">
        <v>0</v>
      </c>
      <c r="U30" s="197">
        <v>6.12</v>
      </c>
      <c r="V30" s="197">
        <v>0.18</v>
      </c>
      <c r="W30" s="197">
        <v>0.27</v>
      </c>
      <c r="X30" s="197">
        <v>1.25</v>
      </c>
      <c r="Y30" s="197">
        <v>0</v>
      </c>
      <c r="Z30" s="197">
        <v>0</v>
      </c>
      <c r="AA30" s="197">
        <v>0</v>
      </c>
      <c r="AB30" s="197">
        <v>0</v>
      </c>
      <c r="AC30" s="197">
        <v>1.45</v>
      </c>
      <c r="AD30" s="197">
        <v>6.82</v>
      </c>
      <c r="AE30" s="197">
        <v>0</v>
      </c>
      <c r="AF30" s="197">
        <v>0</v>
      </c>
      <c r="AG30" s="197">
        <v>17.62</v>
      </c>
      <c r="AH30" s="197">
        <v>0</v>
      </c>
      <c r="AI30" s="197">
        <v>8.0399999999999991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68.37</v>
      </c>
      <c r="L31" s="197">
        <v>25.35</v>
      </c>
      <c r="M31" s="197">
        <v>0</v>
      </c>
      <c r="N31" s="197">
        <v>0.49</v>
      </c>
      <c r="O31" s="197">
        <v>1.68</v>
      </c>
      <c r="P31" s="197">
        <v>1.71</v>
      </c>
      <c r="Q31" s="197">
        <v>3.08</v>
      </c>
      <c r="R31" s="197">
        <v>0.36</v>
      </c>
      <c r="S31" s="197">
        <v>3.8</v>
      </c>
      <c r="T31" s="197">
        <v>0</v>
      </c>
      <c r="U31" s="197">
        <v>6.12</v>
      </c>
      <c r="V31" s="197">
        <v>0.18</v>
      </c>
      <c r="W31" s="197">
        <v>0.27</v>
      </c>
      <c r="X31" s="197">
        <v>1.25</v>
      </c>
      <c r="Y31" s="197">
        <v>0</v>
      </c>
      <c r="Z31" s="197">
        <v>0</v>
      </c>
      <c r="AA31" s="197">
        <v>0</v>
      </c>
      <c r="AB31" s="197">
        <v>0</v>
      </c>
      <c r="AC31" s="197">
        <v>1.45</v>
      </c>
      <c r="AD31" s="197">
        <v>6.82</v>
      </c>
      <c r="AE31" s="197">
        <v>0</v>
      </c>
      <c r="AF31" s="197">
        <v>0</v>
      </c>
      <c r="AG31" s="197">
        <v>18.02</v>
      </c>
      <c r="AH31" s="197">
        <v>0</v>
      </c>
      <c r="AI31" s="197">
        <v>8.0399999999999991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68.37</v>
      </c>
      <c r="L32" s="197">
        <v>25.35</v>
      </c>
      <c r="M32" s="197">
        <v>0</v>
      </c>
      <c r="N32" s="197">
        <v>0.49</v>
      </c>
      <c r="O32" s="197">
        <v>1.68</v>
      </c>
      <c r="P32" s="197">
        <v>1.71</v>
      </c>
      <c r="Q32" s="197">
        <v>3.08</v>
      </c>
      <c r="R32" s="197">
        <v>0.36</v>
      </c>
      <c r="S32" s="197">
        <v>3.8</v>
      </c>
      <c r="T32" s="197">
        <v>0</v>
      </c>
      <c r="U32" s="197">
        <v>6.12</v>
      </c>
      <c r="V32" s="197">
        <v>0.18</v>
      </c>
      <c r="W32" s="197">
        <v>0.27</v>
      </c>
      <c r="X32" s="197">
        <v>1.25</v>
      </c>
      <c r="Y32" s="197">
        <v>0</v>
      </c>
      <c r="Z32" s="197">
        <v>0</v>
      </c>
      <c r="AA32" s="197">
        <v>0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18.02</v>
      </c>
      <c r="AH32" s="197">
        <v>0</v>
      </c>
      <c r="AI32" s="197">
        <v>8.0399999999999991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68.37</v>
      </c>
      <c r="L33" s="197">
        <v>25.35</v>
      </c>
      <c r="M33" s="197">
        <v>0</v>
      </c>
      <c r="N33" s="197">
        <v>0.49</v>
      </c>
      <c r="O33" s="197">
        <v>1.68</v>
      </c>
      <c r="P33" s="197">
        <v>1.71</v>
      </c>
      <c r="Q33" s="197">
        <v>3.08</v>
      </c>
      <c r="R33" s="197">
        <v>0.36</v>
      </c>
      <c r="S33" s="197">
        <v>3.8</v>
      </c>
      <c r="T33" s="197">
        <v>0</v>
      </c>
      <c r="U33" s="197">
        <v>6.12</v>
      </c>
      <c r="V33" s="197">
        <v>0.18</v>
      </c>
      <c r="W33" s="197">
        <v>0.27</v>
      </c>
      <c r="X33" s="197">
        <v>1.25</v>
      </c>
      <c r="Y33" s="197">
        <v>0</v>
      </c>
      <c r="Z33" s="197">
        <v>0</v>
      </c>
      <c r="AA33" s="197">
        <v>0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18.02</v>
      </c>
      <c r="AH33" s="197">
        <v>0</v>
      </c>
      <c r="AI33" s="197">
        <v>8.0399999999999991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87.7</v>
      </c>
      <c r="L34" s="197">
        <v>25.18</v>
      </c>
      <c r="M34" s="197">
        <v>0</v>
      </c>
      <c r="N34" s="197">
        <v>0.49</v>
      </c>
      <c r="O34" s="197">
        <v>1.68</v>
      </c>
      <c r="P34" s="197">
        <v>1.71</v>
      </c>
      <c r="Q34" s="197">
        <v>3.08</v>
      </c>
      <c r="R34" s="197">
        <v>0.36</v>
      </c>
      <c r="S34" s="197">
        <v>3.8</v>
      </c>
      <c r="T34" s="197">
        <v>0</v>
      </c>
      <c r="U34" s="197">
        <v>6.12</v>
      </c>
      <c r="V34" s="197">
        <v>0.18</v>
      </c>
      <c r="W34" s="197">
        <v>0.27</v>
      </c>
      <c r="X34" s="197">
        <v>1.25</v>
      </c>
      <c r="Y34" s="197">
        <v>0</v>
      </c>
      <c r="Z34" s="197">
        <v>0</v>
      </c>
      <c r="AA34" s="197">
        <v>0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17.62</v>
      </c>
      <c r="AH34" s="197">
        <v>0</v>
      </c>
      <c r="AI34" s="197">
        <v>8.0399999999999991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87.7</v>
      </c>
      <c r="L35" s="197">
        <v>22.9</v>
      </c>
      <c r="M35" s="197">
        <v>0</v>
      </c>
      <c r="N35" s="197">
        <v>0.49</v>
      </c>
      <c r="O35" s="197">
        <v>1.68</v>
      </c>
      <c r="P35" s="197">
        <v>1.71</v>
      </c>
      <c r="Q35" s="197">
        <v>2.17</v>
      </c>
      <c r="R35" s="197">
        <v>5.94</v>
      </c>
      <c r="S35" s="197">
        <v>3.53</v>
      </c>
      <c r="T35" s="197">
        <v>0</v>
      </c>
      <c r="U35" s="197">
        <v>6.12</v>
      </c>
      <c r="V35" s="197">
        <v>5.27</v>
      </c>
      <c r="W35" s="197">
        <v>4.17</v>
      </c>
      <c r="X35" s="197">
        <v>1.1399999999999999</v>
      </c>
      <c r="Y35" s="197">
        <v>0</v>
      </c>
      <c r="Z35" s="197">
        <v>0</v>
      </c>
      <c r="AA35" s="197">
        <v>0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17.62</v>
      </c>
      <c r="AH35" s="197">
        <v>0</v>
      </c>
      <c r="AI35" s="197">
        <v>8.0399999999999991</v>
      </c>
      <c r="AJ35" s="197">
        <v>0</v>
      </c>
      <c r="AK35" s="197">
        <v>10.199999999999999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87.7</v>
      </c>
      <c r="L36" s="197">
        <v>22.9</v>
      </c>
      <c r="M36" s="197">
        <v>0</v>
      </c>
      <c r="N36" s="197">
        <v>0.49</v>
      </c>
      <c r="O36" s="197">
        <v>1.68</v>
      </c>
      <c r="P36" s="197">
        <v>1.71</v>
      </c>
      <c r="Q36" s="197">
        <v>2.17</v>
      </c>
      <c r="R36" s="197">
        <v>5.94</v>
      </c>
      <c r="S36" s="197">
        <v>3.53</v>
      </c>
      <c r="T36" s="197">
        <v>0</v>
      </c>
      <c r="U36" s="197">
        <v>6.12</v>
      </c>
      <c r="V36" s="197">
        <v>5.27</v>
      </c>
      <c r="W36" s="197">
        <v>4.3</v>
      </c>
      <c r="X36" s="197">
        <v>1.25</v>
      </c>
      <c r="Y36" s="197">
        <v>0</v>
      </c>
      <c r="Z36" s="197">
        <v>0</v>
      </c>
      <c r="AA36" s="197">
        <v>0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17.62</v>
      </c>
      <c r="AH36" s="197">
        <v>0</v>
      </c>
      <c r="AI36" s="197">
        <v>8.0399999999999991</v>
      </c>
      <c r="AJ36" s="197">
        <v>0</v>
      </c>
      <c r="AK36" s="197">
        <v>10.199999999999999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87.7</v>
      </c>
      <c r="L37" s="197">
        <v>22.9</v>
      </c>
      <c r="M37" s="197">
        <v>0</v>
      </c>
      <c r="N37" s="197">
        <v>0.49</v>
      </c>
      <c r="O37" s="197">
        <v>1.68</v>
      </c>
      <c r="P37" s="197">
        <v>1.71</v>
      </c>
      <c r="Q37" s="197">
        <v>2.17</v>
      </c>
      <c r="R37" s="197">
        <v>5.94</v>
      </c>
      <c r="S37" s="197">
        <v>3.53</v>
      </c>
      <c r="T37" s="197">
        <v>0</v>
      </c>
      <c r="U37" s="197">
        <v>6.12</v>
      </c>
      <c r="V37" s="197">
        <v>5.27</v>
      </c>
      <c r="W37" s="197">
        <v>4.3</v>
      </c>
      <c r="X37" s="197">
        <v>1.25</v>
      </c>
      <c r="Y37" s="197">
        <v>0</v>
      </c>
      <c r="Z37" s="197">
        <v>0</v>
      </c>
      <c r="AA37" s="197">
        <v>0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17.62</v>
      </c>
      <c r="AH37" s="197">
        <v>0</v>
      </c>
      <c r="AI37" s="197">
        <v>8.0399999999999991</v>
      </c>
      <c r="AJ37" s="197">
        <v>0</v>
      </c>
      <c r="AK37" s="197">
        <v>10.199999999999999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87.61</v>
      </c>
      <c r="L38" s="197">
        <v>22.9</v>
      </c>
      <c r="M38" s="197">
        <v>0</v>
      </c>
      <c r="N38" s="197">
        <v>0.49</v>
      </c>
      <c r="O38" s="197">
        <v>1.68</v>
      </c>
      <c r="P38" s="197">
        <v>1.71</v>
      </c>
      <c r="Q38" s="197">
        <v>2.17</v>
      </c>
      <c r="R38" s="197">
        <v>5.94</v>
      </c>
      <c r="S38" s="197">
        <v>3.53</v>
      </c>
      <c r="T38" s="197">
        <v>0</v>
      </c>
      <c r="U38" s="197">
        <v>6.12</v>
      </c>
      <c r="V38" s="197">
        <v>5.27</v>
      </c>
      <c r="W38" s="197">
        <v>4.3</v>
      </c>
      <c r="X38" s="197">
        <v>1.25</v>
      </c>
      <c r="Y38" s="197">
        <v>0</v>
      </c>
      <c r="Z38" s="197">
        <v>0</v>
      </c>
      <c r="AA38" s="197">
        <v>0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17.62</v>
      </c>
      <c r="AH38" s="197">
        <v>0</v>
      </c>
      <c r="AI38" s="197">
        <v>8.0399999999999991</v>
      </c>
      <c r="AJ38" s="197">
        <v>0</v>
      </c>
      <c r="AK38" s="197">
        <v>10.199999999999999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16.41</v>
      </c>
      <c r="H39" s="197">
        <v>0</v>
      </c>
      <c r="I39" s="197">
        <v>0</v>
      </c>
      <c r="J39" s="197">
        <v>21.16</v>
      </c>
      <c r="K39" s="197">
        <v>87.7</v>
      </c>
      <c r="L39" s="197">
        <v>24.47</v>
      </c>
      <c r="M39" s="197">
        <v>0</v>
      </c>
      <c r="N39" s="197">
        <v>0.49</v>
      </c>
      <c r="O39" s="197">
        <v>1.68</v>
      </c>
      <c r="P39" s="197">
        <v>1.71</v>
      </c>
      <c r="Q39" s="197">
        <v>3.15</v>
      </c>
      <c r="R39" s="197">
        <v>5.94</v>
      </c>
      <c r="S39" s="197">
        <v>3.7</v>
      </c>
      <c r="T39" s="197">
        <v>0</v>
      </c>
      <c r="U39" s="197">
        <v>6.12</v>
      </c>
      <c r="V39" s="197">
        <v>5.27</v>
      </c>
      <c r="W39" s="197">
        <v>4.3</v>
      </c>
      <c r="X39" s="197">
        <v>1.25</v>
      </c>
      <c r="Y39" s="197">
        <v>0</v>
      </c>
      <c r="Z39" s="197">
        <v>0</v>
      </c>
      <c r="AA39" s="197">
        <v>0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18.02</v>
      </c>
      <c r="AH39" s="197">
        <v>0</v>
      </c>
      <c r="AI39" s="197">
        <v>8.0399999999999991</v>
      </c>
      <c r="AJ39" s="197">
        <v>0</v>
      </c>
      <c r="AK39" s="197">
        <v>10.199999999999999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16.41</v>
      </c>
      <c r="H40" s="197">
        <v>0</v>
      </c>
      <c r="I40" s="197">
        <v>0</v>
      </c>
      <c r="J40" s="197">
        <v>21.16</v>
      </c>
      <c r="K40" s="197">
        <v>87.7</v>
      </c>
      <c r="L40" s="197">
        <v>24.47</v>
      </c>
      <c r="M40" s="197">
        <v>0</v>
      </c>
      <c r="N40" s="197">
        <v>0.49</v>
      </c>
      <c r="O40" s="197">
        <v>1.68</v>
      </c>
      <c r="P40" s="197">
        <v>1.71</v>
      </c>
      <c r="Q40" s="197">
        <v>3.15</v>
      </c>
      <c r="R40" s="197">
        <v>5.94</v>
      </c>
      <c r="S40" s="197">
        <v>3.7</v>
      </c>
      <c r="T40" s="197">
        <v>0</v>
      </c>
      <c r="U40" s="197">
        <v>6.12</v>
      </c>
      <c r="V40" s="197">
        <v>5.27</v>
      </c>
      <c r="W40" s="197">
        <v>4.3</v>
      </c>
      <c r="X40" s="197">
        <v>1.25</v>
      </c>
      <c r="Y40" s="197">
        <v>0</v>
      </c>
      <c r="Z40" s="197">
        <v>0</v>
      </c>
      <c r="AA40" s="197">
        <v>0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18.02</v>
      </c>
      <c r="AH40" s="197">
        <v>0</v>
      </c>
      <c r="AI40" s="197">
        <v>8.0399999999999991</v>
      </c>
      <c r="AJ40" s="197">
        <v>0</v>
      </c>
      <c r="AK40" s="197">
        <v>10.199999999999999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16.41</v>
      </c>
      <c r="H41" s="197">
        <v>0</v>
      </c>
      <c r="I41" s="197">
        <v>0</v>
      </c>
      <c r="J41" s="197">
        <v>21.16</v>
      </c>
      <c r="K41" s="197">
        <v>87.7</v>
      </c>
      <c r="L41" s="197">
        <v>22.9</v>
      </c>
      <c r="M41" s="197">
        <v>0</v>
      </c>
      <c r="N41" s="197">
        <v>0.49</v>
      </c>
      <c r="O41" s="197">
        <v>1.68</v>
      </c>
      <c r="P41" s="197">
        <v>1.71</v>
      </c>
      <c r="Q41" s="197">
        <v>2.17</v>
      </c>
      <c r="R41" s="197">
        <v>5.94</v>
      </c>
      <c r="S41" s="197">
        <v>3.34</v>
      </c>
      <c r="T41" s="197">
        <v>0</v>
      </c>
      <c r="U41" s="197">
        <v>6.12</v>
      </c>
      <c r="V41" s="197">
        <v>5.27</v>
      </c>
      <c r="W41" s="197">
        <v>4.3</v>
      </c>
      <c r="X41" s="197">
        <v>1.25</v>
      </c>
      <c r="Y41" s="197">
        <v>0</v>
      </c>
      <c r="Z41" s="197">
        <v>0</v>
      </c>
      <c r="AA41" s="197">
        <v>0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18.02</v>
      </c>
      <c r="AH41" s="197">
        <v>0</v>
      </c>
      <c r="AI41" s="197">
        <v>8.0399999999999991</v>
      </c>
      <c r="AJ41" s="197">
        <v>0</v>
      </c>
      <c r="AK41" s="197">
        <v>9.07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16.41</v>
      </c>
      <c r="H42" s="197">
        <v>0</v>
      </c>
      <c r="I42" s="197">
        <v>0</v>
      </c>
      <c r="J42" s="197">
        <v>21.16</v>
      </c>
      <c r="K42" s="197">
        <v>87.7</v>
      </c>
      <c r="L42" s="197">
        <v>22.9</v>
      </c>
      <c r="M42" s="197">
        <v>0</v>
      </c>
      <c r="N42" s="197">
        <v>0.49</v>
      </c>
      <c r="O42" s="197">
        <v>1.68</v>
      </c>
      <c r="P42" s="197">
        <v>1.71</v>
      </c>
      <c r="Q42" s="197">
        <v>2.17</v>
      </c>
      <c r="R42" s="197">
        <v>5.94</v>
      </c>
      <c r="S42" s="197">
        <v>3.34</v>
      </c>
      <c r="T42" s="197">
        <v>0</v>
      </c>
      <c r="U42" s="197">
        <v>6.12</v>
      </c>
      <c r="V42" s="197">
        <v>5.27</v>
      </c>
      <c r="W42" s="197">
        <v>4.3</v>
      </c>
      <c r="X42" s="197">
        <v>1.25</v>
      </c>
      <c r="Y42" s="197">
        <v>0</v>
      </c>
      <c r="Z42" s="197">
        <v>0</v>
      </c>
      <c r="AA42" s="197">
        <v>0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18.02</v>
      </c>
      <c r="AH42" s="197">
        <v>0</v>
      </c>
      <c r="AI42" s="197">
        <v>8.0399999999999991</v>
      </c>
      <c r="AJ42" s="197">
        <v>0</v>
      </c>
      <c r="AK42" s="197">
        <v>9.07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87.7</v>
      </c>
      <c r="L43" s="197">
        <v>22.9</v>
      </c>
      <c r="M43" s="197">
        <v>0</v>
      </c>
      <c r="N43" s="197">
        <v>0.49</v>
      </c>
      <c r="O43" s="197">
        <v>1.68</v>
      </c>
      <c r="P43" s="197">
        <v>1.71</v>
      </c>
      <c r="Q43" s="197">
        <v>3.08</v>
      </c>
      <c r="R43" s="197">
        <v>5.94</v>
      </c>
      <c r="S43" s="197">
        <v>3.34</v>
      </c>
      <c r="T43" s="197">
        <v>0</v>
      </c>
      <c r="U43" s="197">
        <v>6.12</v>
      </c>
      <c r="V43" s="197">
        <v>5.27</v>
      </c>
      <c r="W43" s="197">
        <v>4.3</v>
      </c>
      <c r="X43" s="197">
        <v>1.25</v>
      </c>
      <c r="Y43" s="197">
        <v>0</v>
      </c>
      <c r="Z43" s="197">
        <v>0</v>
      </c>
      <c r="AA43" s="197">
        <v>0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17.62</v>
      </c>
      <c r="AH43" s="197">
        <v>0</v>
      </c>
      <c r="AI43" s="197">
        <v>8.0399999999999991</v>
      </c>
      <c r="AJ43" s="197">
        <v>0</v>
      </c>
      <c r="AK43" s="197">
        <v>9.07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87.7</v>
      </c>
      <c r="L44" s="197">
        <v>22.9</v>
      </c>
      <c r="M44" s="197">
        <v>0</v>
      </c>
      <c r="N44" s="197">
        <v>0.49</v>
      </c>
      <c r="O44" s="197">
        <v>1.68</v>
      </c>
      <c r="P44" s="197">
        <v>1.71</v>
      </c>
      <c r="Q44" s="197">
        <v>3.08</v>
      </c>
      <c r="R44" s="197">
        <v>5.94</v>
      </c>
      <c r="S44" s="197">
        <v>3.34</v>
      </c>
      <c r="T44" s="197">
        <v>0</v>
      </c>
      <c r="U44" s="197">
        <v>6.12</v>
      </c>
      <c r="V44" s="197">
        <v>5.27</v>
      </c>
      <c r="W44" s="197">
        <v>4.3</v>
      </c>
      <c r="X44" s="197">
        <v>1.25</v>
      </c>
      <c r="Y44" s="197">
        <v>0</v>
      </c>
      <c r="Z44" s="197">
        <v>0</v>
      </c>
      <c r="AA44" s="197">
        <v>0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17.62</v>
      </c>
      <c r="AH44" s="197">
        <v>0</v>
      </c>
      <c r="AI44" s="197">
        <v>8.0399999999999991</v>
      </c>
      <c r="AJ44" s="197">
        <v>0</v>
      </c>
      <c r="AK44" s="197">
        <v>9.07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87.7</v>
      </c>
      <c r="L45" s="197">
        <v>22.9</v>
      </c>
      <c r="M45" s="197">
        <v>0</v>
      </c>
      <c r="N45" s="197">
        <v>0.49</v>
      </c>
      <c r="O45" s="197">
        <v>1.68</v>
      </c>
      <c r="P45" s="197">
        <v>1.71</v>
      </c>
      <c r="Q45" s="197">
        <v>3.08</v>
      </c>
      <c r="R45" s="197">
        <v>5.94</v>
      </c>
      <c r="S45" s="197">
        <v>3.34</v>
      </c>
      <c r="T45" s="197">
        <v>0</v>
      </c>
      <c r="U45" s="197">
        <v>6.12</v>
      </c>
      <c r="V45" s="197">
        <v>5.27</v>
      </c>
      <c r="W45" s="197">
        <v>4.3</v>
      </c>
      <c r="X45" s="197">
        <v>1.25</v>
      </c>
      <c r="Y45" s="197">
        <v>0</v>
      </c>
      <c r="Z45" s="197">
        <v>0</v>
      </c>
      <c r="AA45" s="197">
        <v>0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17.62</v>
      </c>
      <c r="AH45" s="197">
        <v>0</v>
      </c>
      <c r="AI45" s="197">
        <v>8.0399999999999991</v>
      </c>
      <c r="AJ45" s="197">
        <v>0</v>
      </c>
      <c r="AK45" s="197">
        <v>9.07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87.7</v>
      </c>
      <c r="L46" s="197">
        <v>22.9</v>
      </c>
      <c r="M46" s="197">
        <v>0</v>
      </c>
      <c r="N46" s="197">
        <v>0.49</v>
      </c>
      <c r="O46" s="197">
        <v>1.68</v>
      </c>
      <c r="P46" s="197">
        <v>1.71</v>
      </c>
      <c r="Q46" s="197">
        <v>3.08</v>
      </c>
      <c r="R46" s="197">
        <v>5.94</v>
      </c>
      <c r="S46" s="197">
        <v>3.34</v>
      </c>
      <c r="T46" s="197">
        <v>0</v>
      </c>
      <c r="U46" s="197">
        <v>6.12</v>
      </c>
      <c r="V46" s="197">
        <v>5.27</v>
      </c>
      <c r="W46" s="197">
        <v>4.3</v>
      </c>
      <c r="X46" s="197">
        <v>1.25</v>
      </c>
      <c r="Y46" s="197">
        <v>0</v>
      </c>
      <c r="Z46" s="197">
        <v>0</v>
      </c>
      <c r="AA46" s="197">
        <v>0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17.62</v>
      </c>
      <c r="AH46" s="197">
        <v>0</v>
      </c>
      <c r="AI46" s="197">
        <v>8.0399999999999991</v>
      </c>
      <c r="AJ46" s="197">
        <v>0</v>
      </c>
      <c r="AK46" s="197">
        <v>9.07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87.7</v>
      </c>
      <c r="L47" s="197">
        <v>22.9</v>
      </c>
      <c r="M47" s="197">
        <v>0</v>
      </c>
      <c r="N47" s="197">
        <v>0.49</v>
      </c>
      <c r="O47" s="197">
        <v>1.68</v>
      </c>
      <c r="P47" s="197">
        <v>1.71</v>
      </c>
      <c r="Q47" s="197">
        <v>3.08</v>
      </c>
      <c r="R47" s="197">
        <v>5.94</v>
      </c>
      <c r="S47" s="197">
        <v>3.34</v>
      </c>
      <c r="T47" s="197">
        <v>0</v>
      </c>
      <c r="U47" s="197">
        <v>6.12</v>
      </c>
      <c r="V47" s="197">
        <v>5.27</v>
      </c>
      <c r="W47" s="197">
        <v>4.3</v>
      </c>
      <c r="X47" s="197">
        <v>1.25</v>
      </c>
      <c r="Y47" s="197">
        <v>0</v>
      </c>
      <c r="Z47" s="197">
        <v>0</v>
      </c>
      <c r="AA47" s="197">
        <v>0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17.62</v>
      </c>
      <c r="AH47" s="197">
        <v>0</v>
      </c>
      <c r="AI47" s="197">
        <v>8.0399999999999991</v>
      </c>
      <c r="AJ47" s="197">
        <v>0</v>
      </c>
      <c r="AK47" s="197">
        <v>9.07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87.7</v>
      </c>
      <c r="L48" s="197">
        <v>22.9</v>
      </c>
      <c r="M48" s="197">
        <v>0</v>
      </c>
      <c r="N48" s="197">
        <v>0.49</v>
      </c>
      <c r="O48" s="197">
        <v>1.68</v>
      </c>
      <c r="P48" s="197">
        <v>1.71</v>
      </c>
      <c r="Q48" s="197">
        <v>3.08</v>
      </c>
      <c r="R48" s="197">
        <v>5.94</v>
      </c>
      <c r="S48" s="197">
        <v>3.34</v>
      </c>
      <c r="T48" s="197">
        <v>0</v>
      </c>
      <c r="U48" s="197">
        <v>6.12</v>
      </c>
      <c r="V48" s="197">
        <v>5.27</v>
      </c>
      <c r="W48" s="197">
        <v>4.3</v>
      </c>
      <c r="X48" s="197">
        <v>1.25</v>
      </c>
      <c r="Y48" s="197">
        <v>0</v>
      </c>
      <c r="Z48" s="197">
        <v>0</v>
      </c>
      <c r="AA48" s="197">
        <v>0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17.62</v>
      </c>
      <c r="AH48" s="197">
        <v>0</v>
      </c>
      <c r="AI48" s="197">
        <v>8.0399999999999991</v>
      </c>
      <c r="AJ48" s="197">
        <v>0</v>
      </c>
      <c r="AK48" s="197">
        <v>9.07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87.7</v>
      </c>
      <c r="L49" s="197">
        <v>24.22</v>
      </c>
      <c r="M49" s="197">
        <v>0</v>
      </c>
      <c r="N49" s="197">
        <v>0.49</v>
      </c>
      <c r="O49" s="197">
        <v>1.68</v>
      </c>
      <c r="P49" s="197">
        <v>1.71</v>
      </c>
      <c r="Q49" s="197">
        <v>3.08</v>
      </c>
      <c r="R49" s="197">
        <v>5.94</v>
      </c>
      <c r="S49" s="197">
        <v>3.34</v>
      </c>
      <c r="T49" s="197">
        <v>0</v>
      </c>
      <c r="U49" s="197">
        <v>6.12</v>
      </c>
      <c r="V49" s="197">
        <v>5.27</v>
      </c>
      <c r="W49" s="197">
        <v>4.3</v>
      </c>
      <c r="X49" s="197">
        <v>1.25</v>
      </c>
      <c r="Y49" s="197">
        <v>0</v>
      </c>
      <c r="Z49" s="197">
        <v>0</v>
      </c>
      <c r="AA49" s="197">
        <v>0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17.62</v>
      </c>
      <c r="AH49" s="197">
        <v>0</v>
      </c>
      <c r="AI49" s="197">
        <v>8.0399999999999991</v>
      </c>
      <c r="AJ49" s="197">
        <v>0</v>
      </c>
      <c r="AK49" s="197">
        <v>9.07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87.7</v>
      </c>
      <c r="L50" s="197">
        <v>24.22</v>
      </c>
      <c r="M50" s="197">
        <v>0</v>
      </c>
      <c r="N50" s="197">
        <v>0.49</v>
      </c>
      <c r="O50" s="197">
        <v>1.68</v>
      </c>
      <c r="P50" s="197">
        <v>1.71</v>
      </c>
      <c r="Q50" s="197">
        <v>3.08</v>
      </c>
      <c r="R50" s="197">
        <v>5.94</v>
      </c>
      <c r="S50" s="197">
        <v>3.34</v>
      </c>
      <c r="T50" s="197">
        <v>0</v>
      </c>
      <c r="U50" s="197">
        <v>6.12</v>
      </c>
      <c r="V50" s="197">
        <v>5.27</v>
      </c>
      <c r="W50" s="197">
        <v>4.3</v>
      </c>
      <c r="X50" s="197">
        <v>1.25</v>
      </c>
      <c r="Y50" s="197">
        <v>0</v>
      </c>
      <c r="Z50" s="197">
        <v>0</v>
      </c>
      <c r="AA50" s="197">
        <v>0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17.62</v>
      </c>
      <c r="AH50" s="197">
        <v>0</v>
      </c>
      <c r="AI50" s="197">
        <v>8.0399999999999991</v>
      </c>
      <c r="AJ50" s="197">
        <v>0</v>
      </c>
      <c r="AK50" s="197">
        <v>9.07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87.7</v>
      </c>
      <c r="L51" s="197">
        <v>25.84</v>
      </c>
      <c r="M51" s="197">
        <v>0</v>
      </c>
      <c r="N51" s="197">
        <v>0.49</v>
      </c>
      <c r="O51" s="197">
        <v>1.68</v>
      </c>
      <c r="P51" s="197">
        <v>1.71</v>
      </c>
      <c r="Q51" s="197">
        <v>2.62</v>
      </c>
      <c r="R51" s="197">
        <v>5.94</v>
      </c>
      <c r="S51" s="197">
        <v>3.22</v>
      </c>
      <c r="T51" s="197">
        <v>0</v>
      </c>
      <c r="U51" s="197">
        <v>6.12</v>
      </c>
      <c r="V51" s="197">
        <v>5.27</v>
      </c>
      <c r="W51" s="197">
        <v>4.3</v>
      </c>
      <c r="X51" s="197">
        <v>1.25</v>
      </c>
      <c r="Y51" s="197">
        <v>0</v>
      </c>
      <c r="Z51" s="197">
        <v>0</v>
      </c>
      <c r="AA51" s="197">
        <v>0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18.22</v>
      </c>
      <c r="AH51" s="197">
        <v>0</v>
      </c>
      <c r="AI51" s="197">
        <v>8.0399999999999991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87.7</v>
      </c>
      <c r="L52" s="197">
        <v>25.84</v>
      </c>
      <c r="M52" s="197">
        <v>0</v>
      </c>
      <c r="N52" s="197">
        <v>0.49</v>
      </c>
      <c r="O52" s="197">
        <v>1.68</v>
      </c>
      <c r="P52" s="197">
        <v>1.71</v>
      </c>
      <c r="Q52" s="197">
        <v>2.15</v>
      </c>
      <c r="R52" s="197">
        <v>5.94</v>
      </c>
      <c r="S52" s="197">
        <v>3.22</v>
      </c>
      <c r="T52" s="197">
        <v>0</v>
      </c>
      <c r="U52" s="197">
        <v>6.12</v>
      </c>
      <c r="V52" s="197">
        <v>5.27</v>
      </c>
      <c r="W52" s="197">
        <v>4.3</v>
      </c>
      <c r="X52" s="197">
        <v>1.25</v>
      </c>
      <c r="Y52" s="197">
        <v>0</v>
      </c>
      <c r="Z52" s="197">
        <v>0</v>
      </c>
      <c r="AA52" s="197">
        <v>0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18.22</v>
      </c>
      <c r="AH52" s="197">
        <v>0</v>
      </c>
      <c r="AI52" s="197">
        <v>8.0399999999999991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87.7</v>
      </c>
      <c r="L53" s="197">
        <v>25.84</v>
      </c>
      <c r="M53" s="197">
        <v>0</v>
      </c>
      <c r="N53" s="197">
        <v>0.49</v>
      </c>
      <c r="O53" s="197">
        <v>1.68</v>
      </c>
      <c r="P53" s="197">
        <v>1.71</v>
      </c>
      <c r="Q53" s="197">
        <v>2.15</v>
      </c>
      <c r="R53" s="197">
        <v>5.94</v>
      </c>
      <c r="S53" s="197">
        <v>3.22</v>
      </c>
      <c r="T53" s="197">
        <v>0</v>
      </c>
      <c r="U53" s="197">
        <v>6.12</v>
      </c>
      <c r="V53" s="197">
        <v>5.27</v>
      </c>
      <c r="W53" s="197">
        <v>4.3</v>
      </c>
      <c r="X53" s="197">
        <v>1.25</v>
      </c>
      <c r="Y53" s="197">
        <v>0</v>
      </c>
      <c r="Z53" s="197">
        <v>0</v>
      </c>
      <c r="AA53" s="197">
        <v>0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18.22</v>
      </c>
      <c r="AH53" s="197">
        <v>0</v>
      </c>
      <c r="AI53" s="197">
        <v>8.0399999999999991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87.7</v>
      </c>
      <c r="L54" s="197">
        <v>25.84</v>
      </c>
      <c r="M54" s="197">
        <v>0</v>
      </c>
      <c r="N54" s="197">
        <v>0.49</v>
      </c>
      <c r="O54" s="197">
        <v>1.68</v>
      </c>
      <c r="P54" s="197">
        <v>1.71</v>
      </c>
      <c r="Q54" s="197">
        <v>2.15</v>
      </c>
      <c r="R54" s="197">
        <v>5.94</v>
      </c>
      <c r="S54" s="197">
        <v>3.22</v>
      </c>
      <c r="T54" s="197">
        <v>0</v>
      </c>
      <c r="U54" s="197">
        <v>6.12</v>
      </c>
      <c r="V54" s="197">
        <v>5.27</v>
      </c>
      <c r="W54" s="197">
        <v>4.3</v>
      </c>
      <c r="X54" s="197">
        <v>1.25</v>
      </c>
      <c r="Y54" s="197">
        <v>0</v>
      </c>
      <c r="Z54" s="197">
        <v>0</v>
      </c>
      <c r="AA54" s="197">
        <v>0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18.22</v>
      </c>
      <c r="AH54" s="197">
        <v>0</v>
      </c>
      <c r="AI54" s="197">
        <v>8.0399999999999991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87.7</v>
      </c>
      <c r="L55" s="197">
        <v>25.84</v>
      </c>
      <c r="M55" s="197">
        <v>0</v>
      </c>
      <c r="N55" s="197">
        <v>0.49</v>
      </c>
      <c r="O55" s="197">
        <v>1.68</v>
      </c>
      <c r="P55" s="197">
        <v>1.71</v>
      </c>
      <c r="Q55" s="197">
        <v>2.15</v>
      </c>
      <c r="R55" s="197">
        <v>5.94</v>
      </c>
      <c r="S55" s="197">
        <v>3.22</v>
      </c>
      <c r="T55" s="197">
        <v>0</v>
      </c>
      <c r="U55" s="197">
        <v>6.12</v>
      </c>
      <c r="V55" s="197">
        <v>5.27</v>
      </c>
      <c r="W55" s="197">
        <v>4.3</v>
      </c>
      <c r="X55" s="197">
        <v>1.25</v>
      </c>
      <c r="Y55" s="197">
        <v>0</v>
      </c>
      <c r="Z55" s="197">
        <v>0</v>
      </c>
      <c r="AA55" s="197">
        <v>0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18.22</v>
      </c>
      <c r="AH55" s="197">
        <v>0</v>
      </c>
      <c r="AI55" s="197">
        <v>8.0399999999999991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87.7</v>
      </c>
      <c r="L56" s="197">
        <v>25.84</v>
      </c>
      <c r="M56" s="197">
        <v>0</v>
      </c>
      <c r="N56" s="197">
        <v>0.49</v>
      </c>
      <c r="O56" s="197">
        <v>1.68</v>
      </c>
      <c r="P56" s="197">
        <v>1.71</v>
      </c>
      <c r="Q56" s="197">
        <v>2.15</v>
      </c>
      <c r="R56" s="197">
        <v>5.94</v>
      </c>
      <c r="S56" s="197">
        <v>3.22</v>
      </c>
      <c r="T56" s="197">
        <v>0</v>
      </c>
      <c r="U56" s="197">
        <v>6.12</v>
      </c>
      <c r="V56" s="197">
        <v>5.27</v>
      </c>
      <c r="W56" s="197">
        <v>4.3</v>
      </c>
      <c r="X56" s="197">
        <v>1.25</v>
      </c>
      <c r="Y56" s="197">
        <v>0</v>
      </c>
      <c r="Z56" s="197">
        <v>0</v>
      </c>
      <c r="AA56" s="197">
        <v>0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18.22</v>
      </c>
      <c r="AH56" s="197">
        <v>0</v>
      </c>
      <c r="AI56" s="197">
        <v>8.0399999999999991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87.7</v>
      </c>
      <c r="L57" s="197">
        <v>25.84</v>
      </c>
      <c r="M57" s="197">
        <v>0</v>
      </c>
      <c r="N57" s="197">
        <v>0.49</v>
      </c>
      <c r="O57" s="197">
        <v>1.68</v>
      </c>
      <c r="P57" s="197">
        <v>1.71</v>
      </c>
      <c r="Q57" s="197">
        <v>2.15</v>
      </c>
      <c r="R57" s="197">
        <v>5.94</v>
      </c>
      <c r="S57" s="197">
        <v>3.22</v>
      </c>
      <c r="T57" s="197">
        <v>0</v>
      </c>
      <c r="U57" s="197">
        <v>6.12</v>
      </c>
      <c r="V57" s="197">
        <v>5.27</v>
      </c>
      <c r="W57" s="197">
        <v>4.3</v>
      </c>
      <c r="X57" s="197">
        <v>1.25</v>
      </c>
      <c r="Y57" s="197">
        <v>0</v>
      </c>
      <c r="Z57" s="197">
        <v>0</v>
      </c>
      <c r="AA57" s="197">
        <v>0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18.22</v>
      </c>
      <c r="AH57" s="197">
        <v>0</v>
      </c>
      <c r="AI57" s="197">
        <v>8.0399999999999991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87.7</v>
      </c>
      <c r="L58" s="197">
        <v>25.84</v>
      </c>
      <c r="M58" s="197">
        <v>0</v>
      </c>
      <c r="N58" s="197">
        <v>0.49</v>
      </c>
      <c r="O58" s="197">
        <v>1.68</v>
      </c>
      <c r="P58" s="197">
        <v>1.71</v>
      </c>
      <c r="Q58" s="197">
        <v>2.15</v>
      </c>
      <c r="R58" s="197">
        <v>5.94</v>
      </c>
      <c r="S58" s="197">
        <v>3.22</v>
      </c>
      <c r="T58" s="197">
        <v>0</v>
      </c>
      <c r="U58" s="197">
        <v>6.12</v>
      </c>
      <c r="V58" s="197">
        <v>5.27</v>
      </c>
      <c r="W58" s="197">
        <v>4.3</v>
      </c>
      <c r="X58" s="197">
        <v>1.25</v>
      </c>
      <c r="Y58" s="197">
        <v>0</v>
      </c>
      <c r="Z58" s="197">
        <v>0</v>
      </c>
      <c r="AA58" s="197">
        <v>0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18.22</v>
      </c>
      <c r="AH58" s="197">
        <v>0</v>
      </c>
      <c r="AI58" s="197">
        <v>8.0399999999999991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87.7</v>
      </c>
      <c r="L59" s="197">
        <v>25.84</v>
      </c>
      <c r="M59" s="197">
        <v>0</v>
      </c>
      <c r="N59" s="197">
        <v>0.49</v>
      </c>
      <c r="O59" s="197">
        <v>1.68</v>
      </c>
      <c r="P59" s="197">
        <v>1.71</v>
      </c>
      <c r="Q59" s="197">
        <v>2.15</v>
      </c>
      <c r="R59" s="197">
        <v>5.94</v>
      </c>
      <c r="S59" s="197">
        <v>3.22</v>
      </c>
      <c r="T59" s="197">
        <v>0</v>
      </c>
      <c r="U59" s="197">
        <v>6.12</v>
      </c>
      <c r="V59" s="197">
        <v>5.27</v>
      </c>
      <c r="W59" s="197">
        <v>4.3</v>
      </c>
      <c r="X59" s="197">
        <v>1.25</v>
      </c>
      <c r="Y59" s="197">
        <v>0</v>
      </c>
      <c r="Z59" s="197">
        <v>0</v>
      </c>
      <c r="AA59" s="197">
        <v>0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18.22</v>
      </c>
      <c r="AH59" s="197">
        <v>0</v>
      </c>
      <c r="AI59" s="197">
        <v>8.0399999999999991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87.7</v>
      </c>
      <c r="L60" s="197">
        <v>25.84</v>
      </c>
      <c r="M60" s="197">
        <v>0</v>
      </c>
      <c r="N60" s="197">
        <v>0.49</v>
      </c>
      <c r="O60" s="197">
        <v>1.68</v>
      </c>
      <c r="P60" s="197">
        <v>1.71</v>
      </c>
      <c r="Q60" s="197">
        <v>2.15</v>
      </c>
      <c r="R60" s="197">
        <v>5.94</v>
      </c>
      <c r="S60" s="197">
        <v>3.22</v>
      </c>
      <c r="T60" s="197">
        <v>0</v>
      </c>
      <c r="U60" s="197">
        <v>6.12</v>
      </c>
      <c r="V60" s="197">
        <v>5.27</v>
      </c>
      <c r="W60" s="197">
        <v>4.3</v>
      </c>
      <c r="X60" s="197">
        <v>1.25</v>
      </c>
      <c r="Y60" s="197">
        <v>0</v>
      </c>
      <c r="Z60" s="197">
        <v>0</v>
      </c>
      <c r="AA60" s="197">
        <v>0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18.22</v>
      </c>
      <c r="AH60" s="197">
        <v>0</v>
      </c>
      <c r="AI60" s="197">
        <v>8.0399999999999991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87.7</v>
      </c>
      <c r="L61" s="197">
        <v>25.84</v>
      </c>
      <c r="M61" s="197">
        <v>0</v>
      </c>
      <c r="N61" s="197">
        <v>0.49</v>
      </c>
      <c r="O61" s="197">
        <v>1.68</v>
      </c>
      <c r="P61" s="197">
        <v>1.71</v>
      </c>
      <c r="Q61" s="197">
        <v>2.15</v>
      </c>
      <c r="R61" s="197">
        <v>5.94</v>
      </c>
      <c r="S61" s="197">
        <v>3.22</v>
      </c>
      <c r="T61" s="197">
        <v>0</v>
      </c>
      <c r="U61" s="197">
        <v>6.12</v>
      </c>
      <c r="V61" s="197">
        <v>5.27</v>
      </c>
      <c r="W61" s="197">
        <v>4.3</v>
      </c>
      <c r="X61" s="197">
        <v>1.25</v>
      </c>
      <c r="Y61" s="197">
        <v>0</v>
      </c>
      <c r="Z61" s="197">
        <v>0</v>
      </c>
      <c r="AA61" s="197">
        <v>0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18.22</v>
      </c>
      <c r="AH61" s="197">
        <v>0</v>
      </c>
      <c r="AI61" s="197">
        <v>8.0399999999999991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87.7</v>
      </c>
      <c r="L62" s="197">
        <v>25.84</v>
      </c>
      <c r="M62" s="197">
        <v>0</v>
      </c>
      <c r="N62" s="197">
        <v>0.49</v>
      </c>
      <c r="O62" s="197">
        <v>1.68</v>
      </c>
      <c r="P62" s="197">
        <v>1.71</v>
      </c>
      <c r="Q62" s="197">
        <v>2.15</v>
      </c>
      <c r="R62" s="197">
        <v>5.94</v>
      </c>
      <c r="S62" s="197">
        <v>3.22</v>
      </c>
      <c r="T62" s="197">
        <v>0</v>
      </c>
      <c r="U62" s="197">
        <v>6.12</v>
      </c>
      <c r="V62" s="197">
        <v>5.27</v>
      </c>
      <c r="W62" s="197">
        <v>4.3</v>
      </c>
      <c r="X62" s="197">
        <v>1.25</v>
      </c>
      <c r="Y62" s="197">
        <v>0</v>
      </c>
      <c r="Z62" s="197">
        <v>0</v>
      </c>
      <c r="AA62" s="197">
        <v>0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18.22</v>
      </c>
      <c r="AH62" s="197">
        <v>0</v>
      </c>
      <c r="AI62" s="197">
        <v>8.0399999999999991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90.28</v>
      </c>
      <c r="L63" s="197">
        <v>26.52</v>
      </c>
      <c r="M63" s="197">
        <v>0</v>
      </c>
      <c r="N63" s="197">
        <v>0.49</v>
      </c>
      <c r="O63" s="197">
        <v>1.68</v>
      </c>
      <c r="P63" s="197">
        <v>1.71</v>
      </c>
      <c r="Q63" s="197">
        <v>2.15</v>
      </c>
      <c r="R63" s="197">
        <v>5.94</v>
      </c>
      <c r="S63" s="197">
        <v>3.22</v>
      </c>
      <c r="T63" s="197">
        <v>0</v>
      </c>
      <c r="U63" s="197">
        <v>6.12</v>
      </c>
      <c r="V63" s="197">
        <v>5.27</v>
      </c>
      <c r="W63" s="197">
        <v>4.3</v>
      </c>
      <c r="X63" s="197">
        <v>1.25</v>
      </c>
      <c r="Y63" s="197">
        <v>0</v>
      </c>
      <c r="Z63" s="197">
        <v>0</v>
      </c>
      <c r="AA63" s="197">
        <v>0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18.59</v>
      </c>
      <c r="AH63" s="197">
        <v>0</v>
      </c>
      <c r="AI63" s="197">
        <v>8.0399999999999991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87.7</v>
      </c>
      <c r="L64" s="197">
        <v>26.52</v>
      </c>
      <c r="M64" s="197">
        <v>0</v>
      </c>
      <c r="N64" s="197">
        <v>0.49</v>
      </c>
      <c r="O64" s="197">
        <v>1.68</v>
      </c>
      <c r="P64" s="197">
        <v>1.71</v>
      </c>
      <c r="Q64" s="197">
        <v>2.15</v>
      </c>
      <c r="R64" s="197">
        <v>0.36</v>
      </c>
      <c r="S64" s="197">
        <v>3.22</v>
      </c>
      <c r="T64" s="197">
        <v>0</v>
      </c>
      <c r="U64" s="197">
        <v>6.12</v>
      </c>
      <c r="V64" s="197">
        <v>0.18</v>
      </c>
      <c r="W64" s="197">
        <v>0.27</v>
      </c>
      <c r="X64" s="197">
        <v>1.25</v>
      </c>
      <c r="Y64" s="197">
        <v>0</v>
      </c>
      <c r="Z64" s="197">
        <v>0</v>
      </c>
      <c r="AA64" s="197">
        <v>0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18.59</v>
      </c>
      <c r="AH64" s="197">
        <v>0</v>
      </c>
      <c r="AI64" s="197">
        <v>8.0399999999999991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87.7</v>
      </c>
      <c r="L65" s="197">
        <v>26.36</v>
      </c>
      <c r="M65" s="197">
        <v>0</v>
      </c>
      <c r="N65" s="197">
        <v>0.49</v>
      </c>
      <c r="O65" s="197">
        <v>1.68</v>
      </c>
      <c r="P65" s="197">
        <v>1.71</v>
      </c>
      <c r="Q65" s="197">
        <v>2.15</v>
      </c>
      <c r="R65" s="197">
        <v>0.36</v>
      </c>
      <c r="S65" s="197">
        <v>3.22</v>
      </c>
      <c r="T65" s="197">
        <v>0</v>
      </c>
      <c r="U65" s="197">
        <v>6.41</v>
      </c>
      <c r="V65" s="197">
        <v>0.18</v>
      </c>
      <c r="W65" s="197">
        <v>0.27</v>
      </c>
      <c r="X65" s="197">
        <v>1.25</v>
      </c>
      <c r="Y65" s="197">
        <v>0</v>
      </c>
      <c r="Z65" s="197">
        <v>0</v>
      </c>
      <c r="AA65" s="197">
        <v>0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18.59</v>
      </c>
      <c r="AH65" s="197">
        <v>0</v>
      </c>
      <c r="AI65" s="197">
        <v>8.0399999999999991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58.7</v>
      </c>
      <c r="L66" s="197">
        <v>26.8</v>
      </c>
      <c r="M66" s="197">
        <v>0</v>
      </c>
      <c r="N66" s="197">
        <v>0.49</v>
      </c>
      <c r="O66" s="197">
        <v>1.68</v>
      </c>
      <c r="P66" s="197">
        <v>1.71</v>
      </c>
      <c r="Q66" s="197">
        <v>2.15</v>
      </c>
      <c r="R66" s="197">
        <v>0.36</v>
      </c>
      <c r="S66" s="197">
        <v>3.22</v>
      </c>
      <c r="T66" s="197">
        <v>0</v>
      </c>
      <c r="U66" s="197">
        <v>6.18</v>
      </c>
      <c r="V66" s="197">
        <v>0.18</v>
      </c>
      <c r="W66" s="197">
        <v>0.27</v>
      </c>
      <c r="X66" s="197">
        <v>1.25</v>
      </c>
      <c r="Y66" s="197">
        <v>0</v>
      </c>
      <c r="Z66" s="197">
        <v>0</v>
      </c>
      <c r="AA66" s="197">
        <v>0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18.59</v>
      </c>
      <c r="AH66" s="197">
        <v>0</v>
      </c>
      <c r="AI66" s="197">
        <v>8.0399999999999991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58.7</v>
      </c>
      <c r="L67" s="197">
        <v>26.7</v>
      </c>
      <c r="M67" s="197">
        <v>0</v>
      </c>
      <c r="N67" s="197">
        <v>0.49</v>
      </c>
      <c r="O67" s="197">
        <v>1.68</v>
      </c>
      <c r="P67" s="197">
        <v>1.71</v>
      </c>
      <c r="Q67" s="197">
        <v>2.15</v>
      </c>
      <c r="R67" s="197">
        <v>0.36</v>
      </c>
      <c r="S67" s="197">
        <v>3.22</v>
      </c>
      <c r="T67" s="197">
        <v>0</v>
      </c>
      <c r="U67" s="197">
        <v>6.18</v>
      </c>
      <c r="V67" s="197">
        <v>0.18</v>
      </c>
      <c r="W67" s="197">
        <v>0.27</v>
      </c>
      <c r="X67" s="197">
        <v>1.25</v>
      </c>
      <c r="Y67" s="197">
        <v>0</v>
      </c>
      <c r="Z67" s="197">
        <v>0</v>
      </c>
      <c r="AA67" s="197">
        <v>0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18.59</v>
      </c>
      <c r="AH67" s="197">
        <v>0</v>
      </c>
      <c r="AI67" s="197">
        <v>8.0399999999999991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39.369999999999997</v>
      </c>
      <c r="L68" s="197">
        <v>26.7</v>
      </c>
      <c r="M68" s="197">
        <v>0</v>
      </c>
      <c r="N68" s="197">
        <v>0.49</v>
      </c>
      <c r="O68" s="197">
        <v>1.68</v>
      </c>
      <c r="P68" s="197">
        <v>1.71</v>
      </c>
      <c r="Q68" s="197">
        <v>2.15</v>
      </c>
      <c r="R68" s="197">
        <v>0.36</v>
      </c>
      <c r="S68" s="197">
        <v>3.22</v>
      </c>
      <c r="T68" s="197">
        <v>0</v>
      </c>
      <c r="U68" s="197">
        <v>6.18</v>
      </c>
      <c r="V68" s="197">
        <v>0.18</v>
      </c>
      <c r="W68" s="197">
        <v>0.27</v>
      </c>
      <c r="X68" s="197">
        <v>1.25</v>
      </c>
      <c r="Y68" s="197">
        <v>0</v>
      </c>
      <c r="Z68" s="197">
        <v>0</v>
      </c>
      <c r="AA68" s="197">
        <v>0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18.59</v>
      </c>
      <c r="AH68" s="197">
        <v>0</v>
      </c>
      <c r="AI68" s="197">
        <v>8.0399999999999991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29.71</v>
      </c>
      <c r="L69" s="197">
        <v>26.67</v>
      </c>
      <c r="M69" s="197">
        <v>0</v>
      </c>
      <c r="N69" s="197">
        <v>0.49</v>
      </c>
      <c r="O69" s="197">
        <v>1.68</v>
      </c>
      <c r="P69" s="197">
        <v>1.71</v>
      </c>
      <c r="Q69" s="197">
        <v>2.16</v>
      </c>
      <c r="R69" s="197">
        <v>0.36</v>
      </c>
      <c r="S69" s="197">
        <v>3.25</v>
      </c>
      <c r="T69" s="197">
        <v>0</v>
      </c>
      <c r="U69" s="197">
        <v>6.18</v>
      </c>
      <c r="V69" s="197">
        <v>0.18</v>
      </c>
      <c r="W69" s="197">
        <v>0.27</v>
      </c>
      <c r="X69" s="197">
        <v>1.25</v>
      </c>
      <c r="Y69" s="197">
        <v>0</v>
      </c>
      <c r="Z69" s="197">
        <v>0</v>
      </c>
      <c r="AA69" s="197">
        <v>0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18.59</v>
      </c>
      <c r="AH69" s="197">
        <v>0</v>
      </c>
      <c r="AI69" s="197">
        <v>8.0399999999999991</v>
      </c>
      <c r="AJ69" s="197">
        <v>0</v>
      </c>
      <c r="AK69" s="197">
        <v>9.01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29.71</v>
      </c>
      <c r="L70" s="197">
        <v>26.81</v>
      </c>
      <c r="M70" s="197">
        <v>0</v>
      </c>
      <c r="N70" s="197">
        <v>0.49</v>
      </c>
      <c r="O70" s="197">
        <v>1.68</v>
      </c>
      <c r="P70" s="197">
        <v>1.71</v>
      </c>
      <c r="Q70" s="197">
        <v>3.15</v>
      </c>
      <c r="R70" s="197">
        <v>0.36</v>
      </c>
      <c r="S70" s="197">
        <v>3.7</v>
      </c>
      <c r="T70" s="197">
        <v>0</v>
      </c>
      <c r="U70" s="197">
        <v>6.18</v>
      </c>
      <c r="V70" s="197">
        <v>0.18</v>
      </c>
      <c r="W70" s="197">
        <v>0.27</v>
      </c>
      <c r="X70" s="197">
        <v>1.25</v>
      </c>
      <c r="Y70" s="197">
        <v>0</v>
      </c>
      <c r="Z70" s="197">
        <v>0</v>
      </c>
      <c r="AA70" s="197">
        <v>0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18.59</v>
      </c>
      <c r="AH70" s="197">
        <v>0</v>
      </c>
      <c r="AI70" s="197">
        <v>8.0399999999999991</v>
      </c>
      <c r="AJ70" s="197">
        <v>0</v>
      </c>
      <c r="AK70" s="197">
        <v>9.01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75.680000000000007</v>
      </c>
      <c r="L71" s="197">
        <v>26.14</v>
      </c>
      <c r="M71" s="197">
        <v>0</v>
      </c>
      <c r="N71" s="197">
        <v>0.49</v>
      </c>
      <c r="O71" s="197">
        <v>1.68</v>
      </c>
      <c r="P71" s="197">
        <v>1.71</v>
      </c>
      <c r="Q71" s="197">
        <v>3.15</v>
      </c>
      <c r="R71" s="197">
        <v>0.36</v>
      </c>
      <c r="S71" s="197">
        <v>3.7</v>
      </c>
      <c r="T71" s="197">
        <v>0</v>
      </c>
      <c r="U71" s="197">
        <v>6.18</v>
      </c>
      <c r="V71" s="197">
        <v>0.18</v>
      </c>
      <c r="W71" s="197">
        <v>0.27</v>
      </c>
      <c r="X71" s="197">
        <v>1.25</v>
      </c>
      <c r="Y71" s="197">
        <v>0</v>
      </c>
      <c r="Z71" s="197">
        <v>0</v>
      </c>
      <c r="AA71" s="197">
        <v>0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18.59</v>
      </c>
      <c r="AH71" s="197">
        <v>0</v>
      </c>
      <c r="AI71" s="197">
        <v>8.0399999999999991</v>
      </c>
      <c r="AJ71" s="197">
        <v>0</v>
      </c>
      <c r="AK71" s="197">
        <v>9.01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85.77</v>
      </c>
      <c r="L72" s="197">
        <v>20.7</v>
      </c>
      <c r="M72" s="197">
        <v>0</v>
      </c>
      <c r="N72" s="197">
        <v>0.49</v>
      </c>
      <c r="O72" s="197">
        <v>1.68</v>
      </c>
      <c r="P72" s="197">
        <v>1.71</v>
      </c>
      <c r="Q72" s="197">
        <v>2.16</v>
      </c>
      <c r="R72" s="197">
        <v>0.36</v>
      </c>
      <c r="S72" s="197">
        <v>3.25</v>
      </c>
      <c r="T72" s="197">
        <v>0</v>
      </c>
      <c r="U72" s="197">
        <v>6.18</v>
      </c>
      <c r="V72" s="197">
        <v>0.18</v>
      </c>
      <c r="W72" s="197">
        <v>0.27</v>
      </c>
      <c r="X72" s="197">
        <v>1.25</v>
      </c>
      <c r="Y72" s="197">
        <v>0</v>
      </c>
      <c r="Z72" s="197">
        <v>0</v>
      </c>
      <c r="AA72" s="197">
        <v>0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18.59</v>
      </c>
      <c r="AH72" s="197">
        <v>0</v>
      </c>
      <c r="AI72" s="197">
        <v>8.0399999999999991</v>
      </c>
      <c r="AJ72" s="197">
        <v>0</v>
      </c>
      <c r="AK72" s="197">
        <v>9.01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85.77</v>
      </c>
      <c r="L73" s="197">
        <v>20.7</v>
      </c>
      <c r="M73" s="197">
        <v>0</v>
      </c>
      <c r="N73" s="197">
        <v>0.49</v>
      </c>
      <c r="O73" s="197">
        <v>1.68</v>
      </c>
      <c r="P73" s="197">
        <v>1.71</v>
      </c>
      <c r="Q73" s="197">
        <v>2.16</v>
      </c>
      <c r="R73" s="197">
        <v>0.36</v>
      </c>
      <c r="S73" s="197">
        <v>3.25</v>
      </c>
      <c r="T73" s="197">
        <v>0</v>
      </c>
      <c r="U73" s="197">
        <v>6.18</v>
      </c>
      <c r="V73" s="197">
        <v>0.18</v>
      </c>
      <c r="W73" s="197">
        <v>0.27</v>
      </c>
      <c r="X73" s="197">
        <v>1.25</v>
      </c>
      <c r="Y73" s="197">
        <v>0</v>
      </c>
      <c r="Z73" s="197">
        <v>0</v>
      </c>
      <c r="AA73" s="197">
        <v>0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18.59</v>
      </c>
      <c r="AH73" s="197">
        <v>0</v>
      </c>
      <c r="AI73" s="197">
        <v>8.0399999999999991</v>
      </c>
      <c r="AJ73" s="197">
        <v>0</v>
      </c>
      <c r="AK73" s="197">
        <v>9.01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68.48</v>
      </c>
      <c r="L74" s="197">
        <v>22.47</v>
      </c>
      <c r="M74" s="197">
        <v>0</v>
      </c>
      <c r="N74" s="197">
        <v>0.49</v>
      </c>
      <c r="O74" s="197">
        <v>1.68</v>
      </c>
      <c r="P74" s="197">
        <v>1.71</v>
      </c>
      <c r="Q74" s="197">
        <v>3.15</v>
      </c>
      <c r="R74" s="197">
        <v>0.36</v>
      </c>
      <c r="S74" s="197">
        <v>3.7</v>
      </c>
      <c r="T74" s="197">
        <v>0</v>
      </c>
      <c r="U74" s="197">
        <v>6.18</v>
      </c>
      <c r="V74" s="197">
        <v>0.18</v>
      </c>
      <c r="W74" s="197">
        <v>0.27</v>
      </c>
      <c r="X74" s="197">
        <v>1.25</v>
      </c>
      <c r="Y74" s="197">
        <v>0</v>
      </c>
      <c r="Z74" s="197">
        <v>0</v>
      </c>
      <c r="AA74" s="197">
        <v>0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18.59</v>
      </c>
      <c r="AH74" s="197">
        <v>0</v>
      </c>
      <c r="AI74" s="197">
        <v>8.0399999999999991</v>
      </c>
      <c r="AJ74" s="197">
        <v>0</v>
      </c>
      <c r="AK74" s="197">
        <v>9.01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66.44</v>
      </c>
      <c r="L75" s="197">
        <v>26.14</v>
      </c>
      <c r="M75" s="197">
        <v>0</v>
      </c>
      <c r="N75" s="197">
        <v>0.49</v>
      </c>
      <c r="O75" s="197">
        <v>1.68</v>
      </c>
      <c r="P75" s="197">
        <v>1.71</v>
      </c>
      <c r="Q75" s="197">
        <v>3.15</v>
      </c>
      <c r="R75" s="197">
        <v>0.36</v>
      </c>
      <c r="S75" s="197">
        <v>3.8</v>
      </c>
      <c r="T75" s="197">
        <v>0</v>
      </c>
      <c r="U75" s="197">
        <v>6.18</v>
      </c>
      <c r="V75" s="197">
        <v>0.18</v>
      </c>
      <c r="W75" s="197">
        <v>0.27</v>
      </c>
      <c r="X75" s="197">
        <v>1.25</v>
      </c>
      <c r="Y75" s="197">
        <v>0</v>
      </c>
      <c r="Z75" s="197">
        <v>0</v>
      </c>
      <c r="AA75" s="197">
        <v>0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18.59</v>
      </c>
      <c r="AH75" s="197">
        <v>0</v>
      </c>
      <c r="AI75" s="197">
        <v>8.0399999999999991</v>
      </c>
      <c r="AJ75" s="197">
        <v>0</v>
      </c>
      <c r="AK75" s="197">
        <v>9.01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66.44</v>
      </c>
      <c r="L76" s="197">
        <v>22.47</v>
      </c>
      <c r="M76" s="197">
        <v>0</v>
      </c>
      <c r="N76" s="197">
        <v>0.49</v>
      </c>
      <c r="O76" s="197">
        <v>1.68</v>
      </c>
      <c r="P76" s="197">
        <v>1.71</v>
      </c>
      <c r="Q76" s="197">
        <v>3.15</v>
      </c>
      <c r="R76" s="197">
        <v>0.36</v>
      </c>
      <c r="S76" s="197">
        <v>3.8</v>
      </c>
      <c r="T76" s="197">
        <v>0</v>
      </c>
      <c r="U76" s="197">
        <v>6.18</v>
      </c>
      <c r="V76" s="197">
        <v>0.18</v>
      </c>
      <c r="W76" s="197">
        <v>0.27</v>
      </c>
      <c r="X76" s="197">
        <v>1.25</v>
      </c>
      <c r="Y76" s="197">
        <v>0</v>
      </c>
      <c r="Z76" s="197">
        <v>0</v>
      </c>
      <c r="AA76" s="197">
        <v>0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18.59</v>
      </c>
      <c r="AH76" s="197">
        <v>0</v>
      </c>
      <c r="AI76" s="197">
        <v>8.0399999999999991</v>
      </c>
      <c r="AJ76" s="197">
        <v>0</v>
      </c>
      <c r="AK76" s="197">
        <v>9.01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66.44</v>
      </c>
      <c r="L77" s="197">
        <v>26.81</v>
      </c>
      <c r="M77" s="197">
        <v>0</v>
      </c>
      <c r="N77" s="197">
        <v>0.49</v>
      </c>
      <c r="O77" s="197">
        <v>1.68</v>
      </c>
      <c r="P77" s="197">
        <v>1.71</v>
      </c>
      <c r="Q77" s="197">
        <v>3.15</v>
      </c>
      <c r="R77" s="197">
        <v>0.36</v>
      </c>
      <c r="S77" s="197">
        <v>3.8</v>
      </c>
      <c r="T77" s="197">
        <v>0</v>
      </c>
      <c r="U77" s="197">
        <v>6.18</v>
      </c>
      <c r="V77" s="197">
        <v>0.18</v>
      </c>
      <c r="W77" s="197">
        <v>0.27</v>
      </c>
      <c r="X77" s="197">
        <v>1.25</v>
      </c>
      <c r="Y77" s="197">
        <v>0</v>
      </c>
      <c r="Z77" s="197">
        <v>0</v>
      </c>
      <c r="AA77" s="197">
        <v>0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18.59</v>
      </c>
      <c r="AH77" s="197">
        <v>0</v>
      </c>
      <c r="AI77" s="197">
        <v>8.0399999999999991</v>
      </c>
      <c r="AJ77" s="197">
        <v>0</v>
      </c>
      <c r="AK77" s="197">
        <v>9.01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66.44</v>
      </c>
      <c r="L78" s="197">
        <v>26.81</v>
      </c>
      <c r="M78" s="197">
        <v>0</v>
      </c>
      <c r="N78" s="197">
        <v>0.49</v>
      </c>
      <c r="O78" s="197">
        <v>1.68</v>
      </c>
      <c r="P78" s="197">
        <v>1.71</v>
      </c>
      <c r="Q78" s="197">
        <v>3.15</v>
      </c>
      <c r="R78" s="197">
        <v>0.36</v>
      </c>
      <c r="S78" s="197">
        <v>3.8</v>
      </c>
      <c r="T78" s="197">
        <v>0</v>
      </c>
      <c r="U78" s="197">
        <v>6.18</v>
      </c>
      <c r="V78" s="197">
        <v>0.18</v>
      </c>
      <c r="W78" s="197">
        <v>0.27</v>
      </c>
      <c r="X78" s="197">
        <v>1.25</v>
      </c>
      <c r="Y78" s="197">
        <v>0</v>
      </c>
      <c r="Z78" s="197">
        <v>0</v>
      </c>
      <c r="AA78" s="197">
        <v>0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18.59</v>
      </c>
      <c r="AH78" s="197">
        <v>0</v>
      </c>
      <c r="AI78" s="197">
        <v>8.0399999999999991</v>
      </c>
      <c r="AJ78" s="197">
        <v>0</v>
      </c>
      <c r="AK78" s="197">
        <v>9.01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5.51</v>
      </c>
      <c r="L79" s="197">
        <v>1.54</v>
      </c>
      <c r="M79" s="197">
        <v>0</v>
      </c>
      <c r="N79" s="197">
        <v>0.49</v>
      </c>
      <c r="O79" s="197">
        <v>1.68</v>
      </c>
      <c r="P79" s="197">
        <v>1.71</v>
      </c>
      <c r="Q79" s="197">
        <v>0.17</v>
      </c>
      <c r="R79" s="197">
        <v>0.36</v>
      </c>
      <c r="S79" s="197">
        <v>0.22</v>
      </c>
      <c r="T79" s="197">
        <v>0</v>
      </c>
      <c r="U79" s="197">
        <v>6.18</v>
      </c>
      <c r="V79" s="197">
        <v>0.18</v>
      </c>
      <c r="W79" s="197">
        <v>0.27</v>
      </c>
      <c r="X79" s="197">
        <v>1.25</v>
      </c>
      <c r="Y79" s="197">
        <v>0</v>
      </c>
      <c r="Z79" s="197">
        <v>0</v>
      </c>
      <c r="AA79" s="197">
        <v>0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18.59</v>
      </c>
      <c r="AH79" s="197">
        <v>0</v>
      </c>
      <c r="AI79" s="197">
        <v>8.0399999999999991</v>
      </c>
      <c r="AJ79" s="197">
        <v>0</v>
      </c>
      <c r="AK79" s="197">
        <v>10.039999999999999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21.16</v>
      </c>
      <c r="K80" s="197">
        <v>5.51</v>
      </c>
      <c r="L80" s="197">
        <v>1.54</v>
      </c>
      <c r="M80" s="197">
        <v>0</v>
      </c>
      <c r="N80" s="197">
        <v>0.49</v>
      </c>
      <c r="O80" s="197">
        <v>1.68</v>
      </c>
      <c r="P80" s="197">
        <v>1.71</v>
      </c>
      <c r="Q80" s="197">
        <v>0.17</v>
      </c>
      <c r="R80" s="197">
        <v>0.36</v>
      </c>
      <c r="S80" s="197">
        <v>0.22</v>
      </c>
      <c r="T80" s="197">
        <v>0</v>
      </c>
      <c r="U80" s="197">
        <v>6.18</v>
      </c>
      <c r="V80" s="197">
        <v>0.18</v>
      </c>
      <c r="W80" s="197">
        <v>0.27</v>
      </c>
      <c r="X80" s="197">
        <v>1.25</v>
      </c>
      <c r="Y80" s="197">
        <v>0</v>
      </c>
      <c r="Z80" s="197">
        <v>0</v>
      </c>
      <c r="AA80" s="197">
        <v>0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18.59</v>
      </c>
      <c r="AH80" s="197">
        <v>0</v>
      </c>
      <c r="AI80" s="197">
        <v>8.0399999999999991</v>
      </c>
      <c r="AJ80" s="197">
        <v>0</v>
      </c>
      <c r="AK80" s="197">
        <v>10.039999999999999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21.16</v>
      </c>
      <c r="K81" s="197">
        <v>5.51</v>
      </c>
      <c r="L81" s="197">
        <v>1.54</v>
      </c>
      <c r="M81" s="197">
        <v>0</v>
      </c>
      <c r="N81" s="197">
        <v>0.49</v>
      </c>
      <c r="O81" s="197">
        <v>1.68</v>
      </c>
      <c r="P81" s="197">
        <v>1.71</v>
      </c>
      <c r="Q81" s="197">
        <v>0.17</v>
      </c>
      <c r="R81" s="197">
        <v>0.36</v>
      </c>
      <c r="S81" s="197">
        <v>0.22</v>
      </c>
      <c r="T81" s="197">
        <v>0</v>
      </c>
      <c r="U81" s="197">
        <v>6.18</v>
      </c>
      <c r="V81" s="197">
        <v>0.18</v>
      </c>
      <c r="W81" s="197">
        <v>0.27</v>
      </c>
      <c r="X81" s="197">
        <v>1.25</v>
      </c>
      <c r="Y81" s="197">
        <v>0</v>
      </c>
      <c r="Z81" s="197">
        <v>0</v>
      </c>
      <c r="AA81" s="197">
        <v>0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18.420000000000002</v>
      </c>
      <c r="AH81" s="197">
        <v>0</v>
      </c>
      <c r="AI81" s="197">
        <v>8.0399999999999991</v>
      </c>
      <c r="AJ81" s="197">
        <v>0</v>
      </c>
      <c r="AK81" s="197">
        <v>10.039999999999999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21.16</v>
      </c>
      <c r="K82" s="197">
        <v>5.51</v>
      </c>
      <c r="L82" s="197">
        <v>1.54</v>
      </c>
      <c r="M82" s="197">
        <v>0</v>
      </c>
      <c r="N82" s="197">
        <v>0.49</v>
      </c>
      <c r="O82" s="197">
        <v>1.68</v>
      </c>
      <c r="P82" s="197">
        <v>1.71</v>
      </c>
      <c r="Q82" s="197">
        <v>0.17</v>
      </c>
      <c r="R82" s="197">
        <v>0.36</v>
      </c>
      <c r="S82" s="197">
        <v>0.22</v>
      </c>
      <c r="T82" s="197">
        <v>0</v>
      </c>
      <c r="U82" s="197">
        <v>6.18</v>
      </c>
      <c r="V82" s="197">
        <v>0.18</v>
      </c>
      <c r="W82" s="197">
        <v>0.27</v>
      </c>
      <c r="X82" s="197">
        <v>1.25</v>
      </c>
      <c r="Y82" s="197">
        <v>0</v>
      </c>
      <c r="Z82" s="197">
        <v>0</v>
      </c>
      <c r="AA82" s="197">
        <v>0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18.420000000000002</v>
      </c>
      <c r="AH82" s="197">
        <v>0</v>
      </c>
      <c r="AI82" s="197">
        <v>8.0399999999999991</v>
      </c>
      <c r="AJ82" s="197">
        <v>0</v>
      </c>
      <c r="AK82" s="197">
        <v>10.039999999999999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21.16</v>
      </c>
      <c r="K83" s="197">
        <v>84.61</v>
      </c>
      <c r="L83" s="197">
        <v>26.03</v>
      </c>
      <c r="M83" s="197">
        <v>0</v>
      </c>
      <c r="N83" s="197">
        <v>0.49</v>
      </c>
      <c r="O83" s="197">
        <v>1.68</v>
      </c>
      <c r="P83" s="197">
        <v>1.71</v>
      </c>
      <c r="Q83" s="197">
        <v>3.02</v>
      </c>
      <c r="R83" s="197">
        <v>0.36</v>
      </c>
      <c r="S83" s="197">
        <v>3.61</v>
      </c>
      <c r="T83" s="197">
        <v>0</v>
      </c>
      <c r="U83" s="197">
        <v>6.18</v>
      </c>
      <c r="V83" s="197">
        <v>0.18</v>
      </c>
      <c r="W83" s="197">
        <v>0.27</v>
      </c>
      <c r="X83" s="197">
        <v>1.25</v>
      </c>
      <c r="Y83" s="197">
        <v>0</v>
      </c>
      <c r="Z83" s="197">
        <v>0</v>
      </c>
      <c r="AA83" s="197">
        <v>0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18.02</v>
      </c>
      <c r="AH83" s="197">
        <v>0</v>
      </c>
      <c r="AI83" s="197">
        <v>8.0399999999999991</v>
      </c>
      <c r="AJ83" s="197">
        <v>0</v>
      </c>
      <c r="AK83" s="197">
        <v>10.039999999999999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21.16</v>
      </c>
      <c r="K84" s="197">
        <v>84.61</v>
      </c>
      <c r="L84" s="197">
        <v>26.03</v>
      </c>
      <c r="M84" s="197">
        <v>0</v>
      </c>
      <c r="N84" s="197">
        <v>0.49</v>
      </c>
      <c r="O84" s="197">
        <v>1.68</v>
      </c>
      <c r="P84" s="197">
        <v>1.71</v>
      </c>
      <c r="Q84" s="197">
        <v>3.07</v>
      </c>
      <c r="R84" s="197">
        <v>0.36</v>
      </c>
      <c r="S84" s="197">
        <v>3.68</v>
      </c>
      <c r="T84" s="197">
        <v>0</v>
      </c>
      <c r="U84" s="197">
        <v>6.18</v>
      </c>
      <c r="V84" s="197">
        <v>0.18</v>
      </c>
      <c r="W84" s="197">
        <v>0.27</v>
      </c>
      <c r="X84" s="197">
        <v>1.25</v>
      </c>
      <c r="Y84" s="197">
        <v>0</v>
      </c>
      <c r="Z84" s="197">
        <v>0</v>
      </c>
      <c r="AA84" s="197">
        <v>0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18.02</v>
      </c>
      <c r="AH84" s="197">
        <v>0</v>
      </c>
      <c r="AI84" s="197">
        <v>8.0399999999999991</v>
      </c>
      <c r="AJ84" s="197">
        <v>0</v>
      </c>
      <c r="AK84" s="197">
        <v>10.039999999999999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21.16</v>
      </c>
      <c r="K85" s="197">
        <v>84.61</v>
      </c>
      <c r="L85" s="197">
        <v>26.03</v>
      </c>
      <c r="M85" s="197">
        <v>0</v>
      </c>
      <c r="N85" s="197">
        <v>0.49</v>
      </c>
      <c r="O85" s="197">
        <v>1.68</v>
      </c>
      <c r="P85" s="197">
        <v>1.71</v>
      </c>
      <c r="Q85" s="197">
        <v>3.07</v>
      </c>
      <c r="R85" s="197">
        <v>0.36</v>
      </c>
      <c r="S85" s="197">
        <v>3.68</v>
      </c>
      <c r="T85" s="197">
        <v>0</v>
      </c>
      <c r="U85" s="197">
        <v>6.18</v>
      </c>
      <c r="V85" s="197">
        <v>0.18</v>
      </c>
      <c r="W85" s="197">
        <v>0.27</v>
      </c>
      <c r="X85" s="197">
        <v>1.25</v>
      </c>
      <c r="Y85" s="197">
        <v>0</v>
      </c>
      <c r="Z85" s="197">
        <v>0</v>
      </c>
      <c r="AA85" s="197">
        <v>0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18.02</v>
      </c>
      <c r="AH85" s="197">
        <v>0</v>
      </c>
      <c r="AI85" s="197">
        <v>8.0399999999999991</v>
      </c>
      <c r="AJ85" s="197">
        <v>0</v>
      </c>
      <c r="AK85" s="197">
        <v>10.039999999999999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21.16</v>
      </c>
      <c r="K86" s="197">
        <v>85.74</v>
      </c>
      <c r="L86" s="197">
        <v>26.03</v>
      </c>
      <c r="M86" s="197">
        <v>0</v>
      </c>
      <c r="N86" s="197">
        <v>0.49</v>
      </c>
      <c r="O86" s="197">
        <v>1.68</v>
      </c>
      <c r="P86" s="197">
        <v>1.71</v>
      </c>
      <c r="Q86" s="197">
        <v>3.07</v>
      </c>
      <c r="R86" s="197">
        <v>0.36</v>
      </c>
      <c r="S86" s="197">
        <v>3.68</v>
      </c>
      <c r="T86" s="197">
        <v>0</v>
      </c>
      <c r="U86" s="197">
        <v>6.18</v>
      </c>
      <c r="V86" s="197">
        <v>0.18</v>
      </c>
      <c r="W86" s="197">
        <v>0.27</v>
      </c>
      <c r="X86" s="197">
        <v>1.25</v>
      </c>
      <c r="Y86" s="197">
        <v>0</v>
      </c>
      <c r="Z86" s="197">
        <v>0</v>
      </c>
      <c r="AA86" s="197">
        <v>0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18.02</v>
      </c>
      <c r="AH86" s="197">
        <v>0</v>
      </c>
      <c r="AI86" s="197">
        <v>8.0399999999999991</v>
      </c>
      <c r="AJ86" s="197">
        <v>0</v>
      </c>
      <c r="AK86" s="197">
        <v>10.039999999999999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21.16</v>
      </c>
      <c r="K87" s="197">
        <v>80.989999999999995</v>
      </c>
      <c r="L87" s="197">
        <v>26.03</v>
      </c>
      <c r="M87" s="197">
        <v>0</v>
      </c>
      <c r="N87" s="197">
        <v>0.49</v>
      </c>
      <c r="O87" s="197">
        <v>1.68</v>
      </c>
      <c r="P87" s="197">
        <v>1.71</v>
      </c>
      <c r="Q87" s="197">
        <v>3.07</v>
      </c>
      <c r="R87" s="197">
        <v>0.36</v>
      </c>
      <c r="S87" s="197">
        <v>3.68</v>
      </c>
      <c r="T87" s="197">
        <v>0</v>
      </c>
      <c r="U87" s="197">
        <v>6.18</v>
      </c>
      <c r="V87" s="197">
        <v>0.18</v>
      </c>
      <c r="W87" s="197">
        <v>0.27</v>
      </c>
      <c r="X87" s="197">
        <v>1.25</v>
      </c>
      <c r="Y87" s="197">
        <v>0</v>
      </c>
      <c r="Z87" s="197">
        <v>0</v>
      </c>
      <c r="AA87" s="197">
        <v>0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17.45</v>
      </c>
      <c r="AH87" s="197">
        <v>0</v>
      </c>
      <c r="AI87" s="197">
        <v>8.0399999999999991</v>
      </c>
      <c r="AJ87" s="197">
        <v>0</v>
      </c>
      <c r="AK87" s="197">
        <v>10.039999999999999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21.16</v>
      </c>
      <c r="K88" s="197">
        <v>64.5</v>
      </c>
      <c r="L88" s="197">
        <v>26.03</v>
      </c>
      <c r="M88" s="197">
        <v>0</v>
      </c>
      <c r="N88" s="197">
        <v>0.49</v>
      </c>
      <c r="O88" s="197">
        <v>1.68</v>
      </c>
      <c r="P88" s="197">
        <v>1.71</v>
      </c>
      <c r="Q88" s="197">
        <v>3.07</v>
      </c>
      <c r="R88" s="197">
        <v>0.36</v>
      </c>
      <c r="S88" s="197">
        <v>3.68</v>
      </c>
      <c r="T88" s="197">
        <v>0</v>
      </c>
      <c r="U88" s="197">
        <v>6.18</v>
      </c>
      <c r="V88" s="197">
        <v>0.18</v>
      </c>
      <c r="W88" s="197">
        <v>0.27</v>
      </c>
      <c r="X88" s="197">
        <v>1.25</v>
      </c>
      <c r="Y88" s="197">
        <v>0</v>
      </c>
      <c r="Z88" s="197">
        <v>0</v>
      </c>
      <c r="AA88" s="197">
        <v>0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17.45</v>
      </c>
      <c r="AH88" s="197">
        <v>0</v>
      </c>
      <c r="AI88" s="197">
        <v>8.0399999999999991</v>
      </c>
      <c r="AJ88" s="197">
        <v>0</v>
      </c>
      <c r="AK88" s="197">
        <v>9.6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21.16</v>
      </c>
      <c r="K89" s="197">
        <v>64.5</v>
      </c>
      <c r="L89" s="197">
        <v>26.03</v>
      </c>
      <c r="M89" s="197">
        <v>0</v>
      </c>
      <c r="N89" s="197">
        <v>0.49</v>
      </c>
      <c r="O89" s="197">
        <v>1.68</v>
      </c>
      <c r="P89" s="197">
        <v>1.71</v>
      </c>
      <c r="Q89" s="197">
        <v>3.07</v>
      </c>
      <c r="R89" s="197">
        <v>0.36</v>
      </c>
      <c r="S89" s="197">
        <v>3.68</v>
      </c>
      <c r="T89" s="197">
        <v>0</v>
      </c>
      <c r="U89" s="197">
        <v>6.18</v>
      </c>
      <c r="V89" s="197">
        <v>0.18</v>
      </c>
      <c r="W89" s="197">
        <v>0.27</v>
      </c>
      <c r="X89" s="197">
        <v>1.25</v>
      </c>
      <c r="Y89" s="197">
        <v>0</v>
      </c>
      <c r="Z89" s="197">
        <v>0</v>
      </c>
      <c r="AA89" s="197">
        <v>0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17.45</v>
      </c>
      <c r="AH89" s="197">
        <v>0</v>
      </c>
      <c r="AI89" s="197">
        <v>8.0399999999999991</v>
      </c>
      <c r="AJ89" s="197">
        <v>0</v>
      </c>
      <c r="AK89" s="197">
        <v>9.6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21.16</v>
      </c>
      <c r="K90" s="197">
        <v>64.5</v>
      </c>
      <c r="L90" s="197">
        <v>26.03</v>
      </c>
      <c r="M90" s="197">
        <v>0</v>
      </c>
      <c r="N90" s="197">
        <v>0.49</v>
      </c>
      <c r="O90" s="197">
        <v>1.68</v>
      </c>
      <c r="P90" s="197">
        <v>1.71</v>
      </c>
      <c r="Q90" s="197">
        <v>3.07</v>
      </c>
      <c r="R90" s="197">
        <v>0.36</v>
      </c>
      <c r="S90" s="197">
        <v>3.68</v>
      </c>
      <c r="T90" s="197">
        <v>0</v>
      </c>
      <c r="U90" s="197">
        <v>6.18</v>
      </c>
      <c r="V90" s="197">
        <v>0.18</v>
      </c>
      <c r="W90" s="197">
        <v>0.27</v>
      </c>
      <c r="X90" s="197">
        <v>1.25</v>
      </c>
      <c r="Y90" s="197">
        <v>0</v>
      </c>
      <c r="Z90" s="197">
        <v>0</v>
      </c>
      <c r="AA90" s="197">
        <v>0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17.45</v>
      </c>
      <c r="AH90" s="197">
        <v>0</v>
      </c>
      <c r="AI90" s="197">
        <v>8.0399999999999991</v>
      </c>
      <c r="AJ90" s="197">
        <v>0</v>
      </c>
      <c r="AK90" s="197">
        <v>9.6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64.5</v>
      </c>
      <c r="L91" s="197">
        <v>26.03</v>
      </c>
      <c r="M91" s="197">
        <v>0</v>
      </c>
      <c r="N91" s="197">
        <v>0.49</v>
      </c>
      <c r="O91" s="197">
        <v>1.68</v>
      </c>
      <c r="P91" s="197">
        <v>1.71</v>
      </c>
      <c r="Q91" s="197">
        <v>3.07</v>
      </c>
      <c r="R91" s="197">
        <v>0.36</v>
      </c>
      <c r="S91" s="197">
        <v>3.58</v>
      </c>
      <c r="T91" s="197">
        <v>0</v>
      </c>
      <c r="U91" s="197">
        <v>6.18</v>
      </c>
      <c r="V91" s="197">
        <v>0.18</v>
      </c>
      <c r="W91" s="197">
        <v>0.27</v>
      </c>
      <c r="X91" s="197">
        <v>1.25</v>
      </c>
      <c r="Y91" s="197">
        <v>0</v>
      </c>
      <c r="Z91" s="197">
        <v>0</v>
      </c>
      <c r="AA91" s="197">
        <v>0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17.29</v>
      </c>
      <c r="AH91" s="197">
        <v>0</v>
      </c>
      <c r="AI91" s="197">
        <v>8.0399999999999991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64.5</v>
      </c>
      <c r="L92" s="197">
        <v>26.03</v>
      </c>
      <c r="M92" s="197">
        <v>0</v>
      </c>
      <c r="N92" s="197">
        <v>0.49</v>
      </c>
      <c r="O92" s="197">
        <v>1.68</v>
      </c>
      <c r="P92" s="197">
        <v>1.71</v>
      </c>
      <c r="Q92" s="197">
        <v>3.07</v>
      </c>
      <c r="R92" s="197">
        <v>0.36</v>
      </c>
      <c r="S92" s="197">
        <v>3.58</v>
      </c>
      <c r="T92" s="197">
        <v>0</v>
      </c>
      <c r="U92" s="197">
        <v>6.18</v>
      </c>
      <c r="V92" s="197">
        <v>0.18</v>
      </c>
      <c r="W92" s="197">
        <v>0.27</v>
      </c>
      <c r="X92" s="197">
        <v>1.25</v>
      </c>
      <c r="Y92" s="197">
        <v>0</v>
      </c>
      <c r="Z92" s="197">
        <v>0</v>
      </c>
      <c r="AA92" s="197">
        <v>0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17.29</v>
      </c>
      <c r="AH92" s="197">
        <v>0</v>
      </c>
      <c r="AI92" s="197">
        <v>8.0399999999999991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64.5</v>
      </c>
      <c r="L93" s="197">
        <v>26.03</v>
      </c>
      <c r="M93" s="197">
        <v>0</v>
      </c>
      <c r="N93" s="197">
        <v>0.49</v>
      </c>
      <c r="O93" s="197">
        <v>1.68</v>
      </c>
      <c r="P93" s="197">
        <v>1.71</v>
      </c>
      <c r="Q93" s="197">
        <v>3.07</v>
      </c>
      <c r="R93" s="197">
        <v>0.36</v>
      </c>
      <c r="S93" s="197">
        <v>3.58</v>
      </c>
      <c r="T93" s="197">
        <v>0</v>
      </c>
      <c r="U93" s="197">
        <v>6.18</v>
      </c>
      <c r="V93" s="197">
        <v>0.18</v>
      </c>
      <c r="W93" s="197">
        <v>0.27</v>
      </c>
      <c r="X93" s="197">
        <v>1.25</v>
      </c>
      <c r="Y93" s="197">
        <v>0</v>
      </c>
      <c r="Z93" s="197">
        <v>0</v>
      </c>
      <c r="AA93" s="197">
        <v>0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17.29</v>
      </c>
      <c r="AH93" s="197">
        <v>0</v>
      </c>
      <c r="AI93" s="197">
        <v>8.0399999999999991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64.5</v>
      </c>
      <c r="L94" s="197">
        <v>26.03</v>
      </c>
      <c r="M94" s="197">
        <v>0</v>
      </c>
      <c r="N94" s="197">
        <v>0.49</v>
      </c>
      <c r="O94" s="197">
        <v>1.68</v>
      </c>
      <c r="P94" s="197">
        <v>1.71</v>
      </c>
      <c r="Q94" s="197">
        <v>3.07</v>
      </c>
      <c r="R94" s="197">
        <v>0.36</v>
      </c>
      <c r="S94" s="197">
        <v>3.58</v>
      </c>
      <c r="T94" s="197">
        <v>0</v>
      </c>
      <c r="U94" s="197">
        <v>6.18</v>
      </c>
      <c r="V94" s="197">
        <v>0.18</v>
      </c>
      <c r="W94" s="197">
        <v>0.27</v>
      </c>
      <c r="X94" s="197">
        <v>1.25</v>
      </c>
      <c r="Y94" s="197">
        <v>0</v>
      </c>
      <c r="Z94" s="197">
        <v>0</v>
      </c>
      <c r="AA94" s="197">
        <v>0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17.29</v>
      </c>
      <c r="AH94" s="197">
        <v>0</v>
      </c>
      <c r="AI94" s="197">
        <v>8.0399999999999991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64.5</v>
      </c>
      <c r="L95" s="197">
        <v>26.03</v>
      </c>
      <c r="M95" s="197">
        <v>0</v>
      </c>
      <c r="N95" s="197">
        <v>0.49</v>
      </c>
      <c r="O95" s="197">
        <v>1.68</v>
      </c>
      <c r="P95" s="197">
        <v>1.71</v>
      </c>
      <c r="Q95" s="197">
        <v>3.07</v>
      </c>
      <c r="R95" s="197">
        <v>0.36</v>
      </c>
      <c r="S95" s="197">
        <v>3.58</v>
      </c>
      <c r="T95" s="197">
        <v>0</v>
      </c>
      <c r="U95" s="197">
        <v>6.18</v>
      </c>
      <c r="V95" s="197">
        <v>0.18</v>
      </c>
      <c r="W95" s="197">
        <v>0.27</v>
      </c>
      <c r="X95" s="197">
        <v>1.25</v>
      </c>
      <c r="Y95" s="197">
        <v>0</v>
      </c>
      <c r="Z95" s="197">
        <v>0</v>
      </c>
      <c r="AA95" s="197">
        <v>0</v>
      </c>
      <c r="AB95" s="197">
        <v>0</v>
      </c>
      <c r="AC95" s="197">
        <v>1.45</v>
      </c>
      <c r="AD95" s="197">
        <v>6.82</v>
      </c>
      <c r="AE95" s="197">
        <v>0</v>
      </c>
      <c r="AF95" s="197">
        <v>0</v>
      </c>
      <c r="AG95" s="197">
        <v>17.29</v>
      </c>
      <c r="AH95" s="197">
        <v>0</v>
      </c>
      <c r="AI95" s="197">
        <v>8.0399999999999991</v>
      </c>
      <c r="AJ95" s="197">
        <v>0</v>
      </c>
      <c r="AK95" s="197">
        <v>9.01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64.5</v>
      </c>
      <c r="L96" s="197">
        <v>26.03</v>
      </c>
      <c r="M96" s="197">
        <v>0</v>
      </c>
      <c r="N96" s="197">
        <v>0.49</v>
      </c>
      <c r="O96" s="197">
        <v>1.68</v>
      </c>
      <c r="P96" s="197">
        <v>1.71</v>
      </c>
      <c r="Q96" s="197">
        <v>3.07</v>
      </c>
      <c r="R96" s="197">
        <v>0.36</v>
      </c>
      <c r="S96" s="197">
        <v>3.58</v>
      </c>
      <c r="T96" s="197">
        <v>0</v>
      </c>
      <c r="U96" s="197">
        <v>6.18</v>
      </c>
      <c r="V96" s="197">
        <v>0.18</v>
      </c>
      <c r="W96" s="197">
        <v>0.27</v>
      </c>
      <c r="X96" s="197">
        <v>1.25</v>
      </c>
      <c r="Y96" s="197">
        <v>0</v>
      </c>
      <c r="Z96" s="197">
        <v>0</v>
      </c>
      <c r="AA96" s="197">
        <v>0</v>
      </c>
      <c r="AB96" s="197">
        <v>0</v>
      </c>
      <c r="AC96" s="197">
        <v>1.45</v>
      </c>
      <c r="AD96" s="197">
        <v>6.82</v>
      </c>
      <c r="AE96" s="197">
        <v>0</v>
      </c>
      <c r="AF96" s="197">
        <v>0</v>
      </c>
      <c r="AG96" s="197">
        <v>17.29</v>
      </c>
      <c r="AH96" s="197">
        <v>0</v>
      </c>
      <c r="AI96" s="197">
        <v>8.0399999999999991</v>
      </c>
      <c r="AJ96" s="197">
        <v>0</v>
      </c>
      <c r="AK96" s="197">
        <v>9.01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64.5</v>
      </c>
      <c r="L97" s="197">
        <v>26.03</v>
      </c>
      <c r="M97" s="197">
        <v>0</v>
      </c>
      <c r="N97" s="197">
        <v>0.49</v>
      </c>
      <c r="O97" s="197">
        <v>1.68</v>
      </c>
      <c r="P97" s="197">
        <v>1.71</v>
      </c>
      <c r="Q97" s="197">
        <v>3.07</v>
      </c>
      <c r="R97" s="197">
        <v>0.36</v>
      </c>
      <c r="S97" s="197">
        <v>3.58</v>
      </c>
      <c r="T97" s="197">
        <v>0</v>
      </c>
      <c r="U97" s="197">
        <v>6.18</v>
      </c>
      <c r="V97" s="197">
        <v>0.18</v>
      </c>
      <c r="W97" s="197">
        <v>0.27</v>
      </c>
      <c r="X97" s="197">
        <v>1.25</v>
      </c>
      <c r="Y97" s="197">
        <v>0</v>
      </c>
      <c r="Z97" s="197">
        <v>0</v>
      </c>
      <c r="AA97" s="197">
        <v>0</v>
      </c>
      <c r="AB97" s="197">
        <v>0</v>
      </c>
      <c r="AC97" s="197">
        <v>1.45</v>
      </c>
      <c r="AD97" s="197">
        <v>6.82</v>
      </c>
      <c r="AE97" s="197">
        <v>0</v>
      </c>
      <c r="AF97" s="197">
        <v>0</v>
      </c>
      <c r="AG97" s="197">
        <v>17.29</v>
      </c>
      <c r="AH97" s="197">
        <v>0</v>
      </c>
      <c r="AI97" s="197">
        <v>8.0399999999999991</v>
      </c>
      <c r="AJ97" s="197">
        <v>0</v>
      </c>
      <c r="AK97" s="197">
        <v>9.01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64.5</v>
      </c>
      <c r="L98" s="197">
        <v>26.03</v>
      </c>
      <c r="M98" s="197">
        <v>0</v>
      </c>
      <c r="N98" s="197">
        <v>0.49</v>
      </c>
      <c r="O98" s="197">
        <v>1.68</v>
      </c>
      <c r="P98" s="197">
        <v>1.71</v>
      </c>
      <c r="Q98" s="197">
        <v>3.07</v>
      </c>
      <c r="R98" s="197">
        <v>0.36</v>
      </c>
      <c r="S98" s="197">
        <v>3.58</v>
      </c>
      <c r="T98" s="197">
        <v>0</v>
      </c>
      <c r="U98" s="197">
        <v>6.18</v>
      </c>
      <c r="V98" s="197">
        <v>0.18</v>
      </c>
      <c r="W98" s="197">
        <v>0.27</v>
      </c>
      <c r="X98" s="197">
        <v>1.25</v>
      </c>
      <c r="Y98" s="197">
        <v>0</v>
      </c>
      <c r="Z98" s="197">
        <v>0</v>
      </c>
      <c r="AA98" s="197">
        <v>0</v>
      </c>
      <c r="AB98" s="197">
        <v>0</v>
      </c>
      <c r="AC98" s="197">
        <v>1.45</v>
      </c>
      <c r="AD98" s="197">
        <v>6.82</v>
      </c>
      <c r="AE98" s="197">
        <v>0</v>
      </c>
      <c r="AF98" s="197">
        <v>0</v>
      </c>
      <c r="AG98" s="197">
        <v>17.29</v>
      </c>
      <c r="AH98" s="197">
        <v>0</v>
      </c>
      <c r="AI98" s="197">
        <v>8.0399999999999991</v>
      </c>
      <c r="AJ98" s="197">
        <v>0</v>
      </c>
      <c r="AK98" s="197">
        <v>9.01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0.39157000000000053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1.4593499999999988</v>
      </c>
      <c r="L99">
        <f t="shared" si="0"/>
        <v>0.48034249999999984</v>
      </c>
      <c r="M99">
        <f t="shared" si="0"/>
        <v>0</v>
      </c>
      <c r="N99">
        <f t="shared" si="0"/>
        <v>1.1760000000000003E-2</v>
      </c>
      <c r="O99">
        <f t="shared" si="0"/>
        <v>4.0320000000000092E-2</v>
      </c>
      <c r="P99">
        <f t="shared" si="0"/>
        <v>4.1039999999999993E-2</v>
      </c>
      <c r="Q99">
        <f t="shared" si="0"/>
        <v>5.2814999999999994E-2</v>
      </c>
      <c r="R99">
        <f t="shared" si="0"/>
        <v>5.6070000000000106E-2</v>
      </c>
      <c r="S99">
        <f t="shared" si="0"/>
        <v>6.7115000000000022E-2</v>
      </c>
      <c r="T99">
        <f t="shared" si="0"/>
        <v>0</v>
      </c>
      <c r="U99">
        <f t="shared" si="0"/>
        <v>0.14744749999999993</v>
      </c>
      <c r="V99">
        <f t="shared" si="0"/>
        <v>4.5040000000000066E-2</v>
      </c>
      <c r="W99">
        <f t="shared" si="0"/>
        <v>3.5685000000000078E-2</v>
      </c>
      <c r="X99">
        <f t="shared" si="0"/>
        <v>2.9972499999999999E-2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3.6799999999999986E-2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0.42971499999999968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0.25324499999999994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6.64</v>
      </c>
      <c r="AH3" s="197">
        <v>0</v>
      </c>
      <c r="AI3" s="197">
        <v>3.03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6.64</v>
      </c>
      <c r="AH4" s="197">
        <v>0</v>
      </c>
      <c r="AI4" s="197">
        <v>3.03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6.64</v>
      </c>
      <c r="AH5" s="197">
        <v>0</v>
      </c>
      <c r="AI5" s="197">
        <v>3.03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6.64</v>
      </c>
      <c r="AH6" s="197">
        <v>0</v>
      </c>
      <c r="AI6" s="197">
        <v>3.03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6.64</v>
      </c>
      <c r="AH7" s="197">
        <v>0</v>
      </c>
      <c r="AI7" s="197">
        <v>3.03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6.64</v>
      </c>
      <c r="AH8" s="197">
        <v>0</v>
      </c>
      <c r="AI8" s="197">
        <v>3.03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6.64</v>
      </c>
      <c r="AH9" s="197">
        <v>0</v>
      </c>
      <c r="AI9" s="197">
        <v>3.03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6.64</v>
      </c>
      <c r="AH10" s="197">
        <v>0</v>
      </c>
      <c r="AI10" s="197">
        <v>3.03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6.64</v>
      </c>
      <c r="AH11" s="197">
        <v>0</v>
      </c>
      <c r="AI11" s="197">
        <v>3.03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6.64</v>
      </c>
      <c r="AH12" s="197">
        <v>0</v>
      </c>
      <c r="AI12" s="197">
        <v>3.03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6.64</v>
      </c>
      <c r="AH13" s="197">
        <v>0</v>
      </c>
      <c r="AI13" s="197">
        <v>3.03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6.64</v>
      </c>
      <c r="AH14" s="197">
        <v>0</v>
      </c>
      <c r="AI14" s="197">
        <v>3.03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6.64</v>
      </c>
      <c r="AH15" s="197">
        <v>0</v>
      </c>
      <c r="AI15" s="197">
        <v>3.03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6.64</v>
      </c>
      <c r="AH16" s="197">
        <v>0</v>
      </c>
      <c r="AI16" s="197">
        <v>3.03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6.64</v>
      </c>
      <c r="AH17" s="197">
        <v>0</v>
      </c>
      <c r="AI17" s="197">
        <v>3.03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6.64</v>
      </c>
      <c r="AH18" s="197">
        <v>0</v>
      </c>
      <c r="AI18" s="197">
        <v>3.03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6.64</v>
      </c>
      <c r="AH19" s="197">
        <v>0</v>
      </c>
      <c r="AI19" s="197">
        <v>3.03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6.64</v>
      </c>
      <c r="AH20" s="197">
        <v>0</v>
      </c>
      <c r="AI20" s="197">
        <v>3.03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6.64</v>
      </c>
      <c r="AH21" s="197">
        <v>0</v>
      </c>
      <c r="AI21" s="197">
        <v>3.03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6.64</v>
      </c>
      <c r="AH22" s="197">
        <v>0</v>
      </c>
      <c r="AI22" s="197">
        <v>3.03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6.64</v>
      </c>
      <c r="AH23" s="197">
        <v>0</v>
      </c>
      <c r="AI23" s="197">
        <v>3.03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6.64</v>
      </c>
      <c r="AH24" s="197">
        <v>0</v>
      </c>
      <c r="AI24" s="197">
        <v>3.03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6.64</v>
      </c>
      <c r="AH25" s="197">
        <v>0</v>
      </c>
      <c r="AI25" s="197">
        <v>3.03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6.64</v>
      </c>
      <c r="AH26" s="197">
        <v>0</v>
      </c>
      <c r="AI26" s="197">
        <v>3.03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6.64</v>
      </c>
      <c r="AH27" s="197">
        <v>0</v>
      </c>
      <c r="AI27" s="197">
        <v>3.03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6.64</v>
      </c>
      <c r="AH28" s="197">
        <v>0</v>
      </c>
      <c r="AI28" s="197">
        <v>3.03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6.64</v>
      </c>
      <c r="AH29" s="197">
        <v>0</v>
      </c>
      <c r="AI29" s="197">
        <v>3.03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6.64</v>
      </c>
      <c r="AH30" s="197">
        <v>0</v>
      </c>
      <c r="AI30" s="197">
        <v>3.03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6.79</v>
      </c>
      <c r="AH31" s="197">
        <v>0</v>
      </c>
      <c r="AI31" s="197">
        <v>3.03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6.79</v>
      </c>
      <c r="AH32" s="197">
        <v>0</v>
      </c>
      <c r="AI32" s="197">
        <v>3.03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6.79</v>
      </c>
      <c r="AH33" s="197">
        <v>0</v>
      </c>
      <c r="AI33" s="197">
        <v>3.03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6.64</v>
      </c>
      <c r="AH34" s="197">
        <v>0</v>
      </c>
      <c r="AI34" s="197">
        <v>3.03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6.64</v>
      </c>
      <c r="AH35" s="197">
        <v>0</v>
      </c>
      <c r="AI35" s="197">
        <v>3.03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6.64</v>
      </c>
      <c r="AH36" s="197">
        <v>0</v>
      </c>
      <c r="AI36" s="197">
        <v>3.03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6.64</v>
      </c>
      <c r="AH37" s="197">
        <v>0</v>
      </c>
      <c r="AI37" s="197">
        <v>3.03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6.64</v>
      </c>
      <c r="AH38" s="197">
        <v>0</v>
      </c>
      <c r="AI38" s="197">
        <v>3.03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6.79</v>
      </c>
      <c r="AH39" s="197">
        <v>0</v>
      </c>
      <c r="AI39" s="197">
        <v>3.03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6.79</v>
      </c>
      <c r="AH40" s="197">
        <v>0</v>
      </c>
      <c r="AI40" s="197">
        <v>3.03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6.79</v>
      </c>
      <c r="AH41" s="197">
        <v>0</v>
      </c>
      <c r="AI41" s="197">
        <v>3.03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6.79</v>
      </c>
      <c r="AH42" s="197">
        <v>0</v>
      </c>
      <c r="AI42" s="197">
        <v>3.03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6.64</v>
      </c>
      <c r="AH43" s="197">
        <v>0</v>
      </c>
      <c r="AI43" s="197">
        <v>3.03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6.64</v>
      </c>
      <c r="AH44" s="197">
        <v>0</v>
      </c>
      <c r="AI44" s="197">
        <v>3.03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6.64</v>
      </c>
      <c r="AH45" s="197">
        <v>0</v>
      </c>
      <c r="AI45" s="197">
        <v>3.03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6.64</v>
      </c>
      <c r="AH46" s="197">
        <v>0</v>
      </c>
      <c r="AI46" s="197">
        <v>3.03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6.64</v>
      </c>
      <c r="AH47" s="197">
        <v>0</v>
      </c>
      <c r="AI47" s="197">
        <v>3.03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6.64</v>
      </c>
      <c r="AH48" s="197">
        <v>0</v>
      </c>
      <c r="AI48" s="197">
        <v>3.03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6.64</v>
      </c>
      <c r="AH49" s="197">
        <v>0</v>
      </c>
      <c r="AI49" s="197">
        <v>3.03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6.64</v>
      </c>
      <c r="AH50" s="197">
        <v>0</v>
      </c>
      <c r="AI50" s="197">
        <v>3.03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6.87</v>
      </c>
      <c r="AH51" s="197">
        <v>0</v>
      </c>
      <c r="AI51" s="197">
        <v>3.03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6.87</v>
      </c>
      <c r="AH52" s="197">
        <v>0</v>
      </c>
      <c r="AI52" s="197">
        <v>3.03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6.87</v>
      </c>
      <c r="AH53" s="197">
        <v>0</v>
      </c>
      <c r="AI53" s="197">
        <v>3.03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6.87</v>
      </c>
      <c r="AH54" s="197">
        <v>0</v>
      </c>
      <c r="AI54" s="197">
        <v>3.03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6.87</v>
      </c>
      <c r="AH55" s="197">
        <v>0</v>
      </c>
      <c r="AI55" s="197">
        <v>3.03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6.87</v>
      </c>
      <c r="AH56" s="197">
        <v>0</v>
      </c>
      <c r="AI56" s="197">
        <v>3.03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6.87</v>
      </c>
      <c r="AH57" s="197">
        <v>0</v>
      </c>
      <c r="AI57" s="197">
        <v>3.03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6.87</v>
      </c>
      <c r="AH58" s="197">
        <v>0</v>
      </c>
      <c r="AI58" s="197">
        <v>3.03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6.87</v>
      </c>
      <c r="AH59" s="197">
        <v>0</v>
      </c>
      <c r="AI59" s="197">
        <v>3.03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6.87</v>
      </c>
      <c r="AH60" s="197">
        <v>0</v>
      </c>
      <c r="AI60" s="197">
        <v>3.03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6.87</v>
      </c>
      <c r="AH61" s="197">
        <v>0</v>
      </c>
      <c r="AI61" s="197">
        <v>3.03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6.87</v>
      </c>
      <c r="AH62" s="197">
        <v>0</v>
      </c>
      <c r="AI62" s="197">
        <v>3.03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7.21</v>
      </c>
      <c r="AH63" s="197">
        <v>0</v>
      </c>
      <c r="AI63" s="197">
        <v>3.03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7.21</v>
      </c>
      <c r="AH64" s="197">
        <v>0</v>
      </c>
      <c r="AI64" s="197">
        <v>3.03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7.21</v>
      </c>
      <c r="AH65" s="197">
        <v>0</v>
      </c>
      <c r="AI65" s="197">
        <v>3.03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7.21</v>
      </c>
      <c r="AH66" s="197">
        <v>0</v>
      </c>
      <c r="AI66" s="197">
        <v>3.03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7.21</v>
      </c>
      <c r="AH67" s="197">
        <v>0</v>
      </c>
      <c r="AI67" s="197">
        <v>3.03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7.02</v>
      </c>
      <c r="AH68" s="197">
        <v>0</v>
      </c>
      <c r="AI68" s="197">
        <v>3.03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7.02</v>
      </c>
      <c r="AH69" s="197">
        <v>0</v>
      </c>
      <c r="AI69" s="197">
        <v>3.03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7.02</v>
      </c>
      <c r="AH70" s="197">
        <v>0</v>
      </c>
      <c r="AI70" s="197">
        <v>3.03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7.02</v>
      </c>
      <c r="AH71" s="197">
        <v>0</v>
      </c>
      <c r="AI71" s="197">
        <v>3.03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7.02</v>
      </c>
      <c r="AH72" s="197">
        <v>0</v>
      </c>
      <c r="AI72" s="197">
        <v>3.03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7.02</v>
      </c>
      <c r="AH73" s="197">
        <v>0</v>
      </c>
      <c r="AI73" s="197">
        <v>3.03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7.02</v>
      </c>
      <c r="AH74" s="197">
        <v>0</v>
      </c>
      <c r="AI74" s="197">
        <v>3.03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7.02</v>
      </c>
      <c r="AH75" s="197">
        <v>0</v>
      </c>
      <c r="AI75" s="197">
        <v>3.03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7.02</v>
      </c>
      <c r="AH76" s="197">
        <v>0</v>
      </c>
      <c r="AI76" s="197">
        <v>3.03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7.02</v>
      </c>
      <c r="AH77" s="197">
        <v>0</v>
      </c>
      <c r="AI77" s="197">
        <v>3.03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7.02</v>
      </c>
      <c r="AH78" s="197">
        <v>0</v>
      </c>
      <c r="AI78" s="197">
        <v>3.03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7.02</v>
      </c>
      <c r="AH79" s="197">
        <v>0</v>
      </c>
      <c r="AI79" s="197">
        <v>3.03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7.02</v>
      </c>
      <c r="AH80" s="197">
        <v>0</v>
      </c>
      <c r="AI80" s="197">
        <v>3.03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6.94</v>
      </c>
      <c r="AH81" s="197">
        <v>0</v>
      </c>
      <c r="AI81" s="197">
        <v>3.03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6.94</v>
      </c>
      <c r="AH82" s="197">
        <v>0</v>
      </c>
      <c r="AI82" s="197">
        <v>3.03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6.79</v>
      </c>
      <c r="AH83" s="197">
        <v>0</v>
      </c>
      <c r="AI83" s="197">
        <v>3.03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6.79</v>
      </c>
      <c r="AH84" s="197">
        <v>0</v>
      </c>
      <c r="AI84" s="197">
        <v>3.03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6.79</v>
      </c>
      <c r="AH85" s="197">
        <v>0</v>
      </c>
      <c r="AI85" s="197">
        <v>3.03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6.79</v>
      </c>
      <c r="AH86" s="197">
        <v>0</v>
      </c>
      <c r="AI86" s="197">
        <v>3.03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6.58</v>
      </c>
      <c r="AH87" s="197">
        <v>0</v>
      </c>
      <c r="AI87" s="197">
        <v>3.03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6.58</v>
      </c>
      <c r="AH88" s="197">
        <v>0</v>
      </c>
      <c r="AI88" s="197">
        <v>3.03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6.58</v>
      </c>
      <c r="AH89" s="197">
        <v>0</v>
      </c>
      <c r="AI89" s="197">
        <v>3.03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6.58</v>
      </c>
      <c r="AH90" s="197">
        <v>0</v>
      </c>
      <c r="AI90" s="197">
        <v>3.03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6.52</v>
      </c>
      <c r="AH91" s="197">
        <v>0</v>
      </c>
      <c r="AI91" s="197">
        <v>3.03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6.52</v>
      </c>
      <c r="AH92" s="197">
        <v>0</v>
      </c>
      <c r="AI92" s="197">
        <v>3.03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6.52</v>
      </c>
      <c r="AH93" s="197">
        <v>0</v>
      </c>
      <c r="AI93" s="197">
        <v>3.03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6.52</v>
      </c>
      <c r="AH94" s="197">
        <v>0</v>
      </c>
      <c r="AI94" s="197">
        <v>3.03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6.52</v>
      </c>
      <c r="AH95" s="197">
        <v>0</v>
      </c>
      <c r="AI95" s="197">
        <v>3.03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6.52</v>
      </c>
      <c r="AH96" s="197">
        <v>0</v>
      </c>
      <c r="AI96" s="197">
        <v>3.03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6.52</v>
      </c>
      <c r="AH97" s="197">
        <v>0</v>
      </c>
      <c r="AI97" s="197">
        <v>3.03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6.52</v>
      </c>
      <c r="AH98" s="197">
        <v>0</v>
      </c>
      <c r="AI98" s="197">
        <v>3.03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0.16225999999999985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2.7120000000000002</v>
      </c>
      <c r="C9" s="94">
        <f>'IDT-1 Calculation'!DG9</f>
        <v>-5</v>
      </c>
      <c r="D9" s="94">
        <f>'IDT-1 Calculation'!DH9</f>
        <v>0</v>
      </c>
      <c r="E9" s="94">
        <f>'IDT-1 Calculation'!DI9</f>
        <v>0</v>
      </c>
      <c r="F9" s="94">
        <f>'IDT-1 Calculation'!DJ9</f>
        <v>2.2879999999999998</v>
      </c>
      <c r="G9" s="99">
        <f t="shared" si="0"/>
        <v>0</v>
      </c>
    </row>
    <row r="10" spans="1:7">
      <c r="A10" s="98" t="s">
        <v>52</v>
      </c>
      <c r="B10" s="94">
        <f>'IDT-1 Calculation'!DF10</f>
        <v>13.558</v>
      </c>
      <c r="C10" s="94">
        <f>'IDT-1 Calculation'!DG10</f>
        <v>-25</v>
      </c>
      <c r="D10" s="94">
        <f>'IDT-1 Calculation'!DH10</f>
        <v>0</v>
      </c>
      <c r="E10" s="94">
        <f>'IDT-1 Calculation'!DI10</f>
        <v>0</v>
      </c>
      <c r="F10" s="94">
        <f>'IDT-1 Calculation'!DJ10</f>
        <v>11.442</v>
      </c>
      <c r="G10" s="99">
        <f t="shared" si="0"/>
        <v>0</v>
      </c>
    </row>
    <row r="11" spans="1:7">
      <c r="A11" s="98" t="s">
        <v>53</v>
      </c>
      <c r="B11" s="94">
        <f>'IDT-1 Calculation'!DF11</f>
        <v>42.991</v>
      </c>
      <c r="C11" s="94">
        <f>'IDT-1 Calculation'!DG11</f>
        <v>-40</v>
      </c>
      <c r="D11" s="94">
        <f>'IDT-1 Calculation'!DH11</f>
        <v>0</v>
      </c>
      <c r="E11" s="94">
        <f>'IDT-1 Calculation'!DI11</f>
        <v>0</v>
      </c>
      <c r="F11" s="94">
        <f>'IDT-1 Calculation'!DJ11</f>
        <v>-2.9910000000000001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75.710999999999999</v>
      </c>
      <c r="C12" s="94">
        <f>'IDT-1 Calculation'!DG12</f>
        <v>-55</v>
      </c>
      <c r="D12" s="94">
        <f>'IDT-1 Calculation'!DH12</f>
        <v>0</v>
      </c>
      <c r="E12" s="94">
        <f>'IDT-1 Calculation'!DI12</f>
        <v>0</v>
      </c>
      <c r="F12" s="94">
        <f>'IDT-1 Calculation'!DJ12</f>
        <v>-20.710999999999999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102.81100000000001</v>
      </c>
      <c r="C13" s="94">
        <f>'IDT-1 Calculation'!DG13</f>
        <v>-60</v>
      </c>
      <c r="D13" s="94">
        <f>'IDT-1 Calculation'!DH13</f>
        <v>0</v>
      </c>
      <c r="E13" s="94">
        <f>'IDT-1 Calculation'!DI13</f>
        <v>0</v>
      </c>
      <c r="F13" s="94">
        <f>'IDT-1 Calculation'!DJ13</f>
        <v>-42.811</v>
      </c>
      <c r="G13" s="99">
        <f t="shared" si="0"/>
        <v>0</v>
      </c>
    </row>
    <row r="14" spans="1:7">
      <c r="A14" s="98" t="s">
        <v>56</v>
      </c>
      <c r="B14" s="94">
        <f>'IDT-1 Calculation'!DF14</f>
        <v>125.831</v>
      </c>
      <c r="C14" s="94">
        <f>'IDT-1 Calculation'!DG14</f>
        <v>-65</v>
      </c>
      <c r="D14" s="94">
        <f>'IDT-1 Calculation'!DH14</f>
        <v>0</v>
      </c>
      <c r="E14" s="94">
        <f>'IDT-1 Calculation'!DI14</f>
        <v>0</v>
      </c>
      <c r="F14" s="94">
        <f>'IDT-1 Calculation'!DJ14</f>
        <v>-60.831000000000003</v>
      </c>
      <c r="G14" s="99">
        <f t="shared" si="0"/>
        <v>0</v>
      </c>
    </row>
    <row r="15" spans="1:7">
      <c r="A15" s="98" t="s">
        <v>57</v>
      </c>
      <c r="B15" s="94">
        <f>'IDT-1 Calculation'!DF15</f>
        <v>165.09800000000001</v>
      </c>
      <c r="C15" s="94">
        <f>'IDT-1 Calculation'!DG15</f>
        <v>-115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-50.097999999999999</v>
      </c>
      <c r="G15" s="99">
        <f t="shared" si="0"/>
        <v>0</v>
      </c>
    </row>
    <row r="16" spans="1:7">
      <c r="A16" s="98" t="s">
        <v>58</v>
      </c>
      <c r="B16" s="94">
        <f>'IDT-1 Calculation'!DF16</f>
        <v>172.31200000000001</v>
      </c>
      <c r="C16" s="94">
        <f>'IDT-1 Calculation'!DG16</f>
        <v>-120</v>
      </c>
      <c r="D16" s="94">
        <f>'IDT-1 Calculation'!DH16</f>
        <v>0</v>
      </c>
      <c r="E16" s="94">
        <f>'IDT-1 Calculation'!DI16</f>
        <v>0</v>
      </c>
      <c r="F16" s="94">
        <f>'IDT-1 Calculation'!DJ16</f>
        <v>-52.311999999999998</v>
      </c>
      <c r="G16" s="99">
        <f t="shared" si="0"/>
        <v>0</v>
      </c>
    </row>
    <row r="17" spans="1:7">
      <c r="A17" s="98" t="s">
        <v>59</v>
      </c>
      <c r="B17" s="94">
        <f>'IDT-1 Calculation'!DF17</f>
        <v>140</v>
      </c>
      <c r="C17" s="94">
        <f>'IDT-1 Calculation'!DG17</f>
        <v>-140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58</v>
      </c>
      <c r="C18" s="94">
        <f>'IDT-1 Calculation'!DG18</f>
        <v>-58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53</v>
      </c>
      <c r="C19" s="94">
        <f>'IDT-1 Calculation'!DG19</f>
        <v>-53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68</v>
      </c>
      <c r="C20" s="94">
        <f>'IDT-1 Calculation'!DG20</f>
        <v>-68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78</v>
      </c>
      <c r="C21" s="94">
        <f>'IDT-1 Calculation'!DG21</f>
        <v>-78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127.17099999999999</v>
      </c>
      <c r="C22" s="94">
        <f>'IDT-1 Calculation'!DG22</f>
        <v>-108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-19.170999999999999</v>
      </c>
      <c r="G22" s="99">
        <f t="shared" si="0"/>
        <v>0</v>
      </c>
    </row>
    <row r="23" spans="1:7">
      <c r="A23" s="98" t="s">
        <v>65</v>
      </c>
      <c r="B23" s="94">
        <f>'IDT-1 Calculation'!DF23</f>
        <v>102</v>
      </c>
      <c r="C23" s="94">
        <f>'IDT-1 Calculation'!DG23</f>
        <v>-102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98</v>
      </c>
      <c r="C24" s="94">
        <f>'IDT-1 Calculation'!DG24</f>
        <v>-62.633000000000003</v>
      </c>
      <c r="D24" s="94">
        <f>'IDT-1 Calculation'!DH24</f>
        <v>0</v>
      </c>
      <c r="E24" s="94">
        <f>'IDT-1 Calculation'!DI24</f>
        <v>0</v>
      </c>
      <c r="F24" s="94">
        <f>'IDT-1 Calculation'!DJ24</f>
        <v>-35.366999999999997</v>
      </c>
      <c r="G24" s="99">
        <f t="shared" si="0"/>
        <v>0</v>
      </c>
    </row>
    <row r="25" spans="1:7">
      <c r="A25" s="98" t="s">
        <v>67</v>
      </c>
      <c r="B25" s="94">
        <f>'IDT-1 Calculation'!DF25</f>
        <v>95</v>
      </c>
      <c r="C25" s="94">
        <f>'IDT-1 Calculation'!DG25</f>
        <v>-40.219000000000001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-54.780999999999999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79</v>
      </c>
      <c r="C26" s="94">
        <f>'IDT-1 Calculation'!DG26</f>
        <v>-33.445999999999998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-45.554000000000002</v>
      </c>
      <c r="G26" s="99">
        <f t="shared" si="0"/>
        <v>0</v>
      </c>
    </row>
    <row r="27" spans="1:7">
      <c r="A27" s="98" t="s">
        <v>69</v>
      </c>
      <c r="B27" s="94">
        <f>'IDT-1 Calculation'!DF27</f>
        <v>104</v>
      </c>
      <c r="C27" s="94">
        <f>'IDT-1 Calculation'!DG27</f>
        <v>-44.03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-59.97</v>
      </c>
      <c r="G27" s="99">
        <f t="shared" si="0"/>
        <v>0</v>
      </c>
    </row>
    <row r="28" spans="1:7">
      <c r="A28" s="98" t="s">
        <v>70</v>
      </c>
      <c r="B28" s="94">
        <f>'IDT-1 Calculation'!DF28</f>
        <v>67</v>
      </c>
      <c r="C28" s="94">
        <f>'IDT-1 Calculation'!DG28</f>
        <v>-28.364999999999998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-38.634999999999998</v>
      </c>
      <c r="G28" s="99">
        <f t="shared" si="0"/>
        <v>0</v>
      </c>
    </row>
    <row r="29" spans="1:7">
      <c r="A29" s="98" t="s">
        <v>71</v>
      </c>
      <c r="B29" s="94">
        <f>'IDT-1 Calculation'!DF29</f>
        <v>31</v>
      </c>
      <c r="C29" s="94">
        <f>'IDT-1 Calculation'!DG29</f>
        <v>-13.124000000000001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-17.876000000000001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-7.1029999999999998</v>
      </c>
      <c r="D62" s="94">
        <f>'IDT-1 Calculation'!DH62</f>
        <v>0</v>
      </c>
      <c r="E62" s="94">
        <f>'IDT-1 Calculation'!DI62</f>
        <v>0</v>
      </c>
      <c r="F62" s="94">
        <f>'IDT-1 Calculation'!DJ62</f>
        <v>7.1029999999999998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-30.645</v>
      </c>
      <c r="D63" s="94">
        <f>'IDT-1 Calculation'!DH63</f>
        <v>0</v>
      </c>
      <c r="E63" s="94">
        <f>'IDT-1 Calculation'!DI63</f>
        <v>0</v>
      </c>
      <c r="F63" s="94">
        <f>'IDT-1 Calculation'!DJ63</f>
        <v>30.645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-44.265000000000001</v>
      </c>
      <c r="D64" s="94">
        <f>'IDT-1 Calculation'!DH64</f>
        <v>0</v>
      </c>
      <c r="E64" s="94">
        <f>'IDT-1 Calculation'!DI64</f>
        <v>0</v>
      </c>
      <c r="F64" s="94">
        <f>'IDT-1 Calculation'!DJ64</f>
        <v>44.265000000000001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12</v>
      </c>
      <c r="C65" s="94">
        <f>'IDT-1 Calculation'!DG65</f>
        <v>-72.015000000000001</v>
      </c>
      <c r="D65" s="94">
        <f>'IDT-1 Calculation'!DH65</f>
        <v>0</v>
      </c>
      <c r="E65" s="94">
        <f>'IDT-1 Calculation'!DI65</f>
        <v>0</v>
      </c>
      <c r="F65" s="94">
        <f>'IDT-1 Calculation'!DJ65</f>
        <v>60.015000000000001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36</v>
      </c>
      <c r="C66" s="94">
        <f>'IDT-1 Calculation'!DG66</f>
        <v>-106.105</v>
      </c>
      <c r="D66" s="94">
        <f>'IDT-1 Calculation'!DH66</f>
        <v>0</v>
      </c>
      <c r="E66" s="94">
        <f>'IDT-1 Calculation'!DI66</f>
        <v>0</v>
      </c>
      <c r="F66" s="94">
        <f>'IDT-1 Calculation'!DJ66</f>
        <v>70.105000000000004</v>
      </c>
      <c r="G66" s="99">
        <f t="shared" si="0"/>
        <v>0</v>
      </c>
    </row>
    <row r="67" spans="1:7">
      <c r="A67" s="98" t="s">
        <v>109</v>
      </c>
      <c r="B67" s="94">
        <f>'IDT-1 Calculation'!DF67</f>
        <v>31</v>
      </c>
      <c r="C67" s="94">
        <f>'IDT-1 Calculation'!DG67</f>
        <v>-97.95</v>
      </c>
      <c r="D67" s="94">
        <f>'IDT-1 Calculation'!DH67</f>
        <v>0</v>
      </c>
      <c r="E67" s="94">
        <f>'IDT-1 Calculation'!DI67</f>
        <v>0</v>
      </c>
      <c r="F67" s="94">
        <f>'IDT-1 Calculation'!DJ67</f>
        <v>66.95</v>
      </c>
      <c r="G67" s="99">
        <f t="shared" si="0"/>
        <v>0</v>
      </c>
    </row>
    <row r="68" spans="1:7">
      <c r="A68" s="98" t="s">
        <v>110</v>
      </c>
      <c r="B68" s="94">
        <f>'IDT-1 Calculation'!DF68</f>
        <v>52</v>
      </c>
      <c r="C68" s="94">
        <f>'IDT-1 Calculation'!DG68</f>
        <v>-105</v>
      </c>
      <c r="D68" s="94">
        <f>'IDT-1 Calculation'!DH68</f>
        <v>0</v>
      </c>
      <c r="E68" s="94">
        <f>'IDT-1 Calculation'!DI68</f>
        <v>0</v>
      </c>
      <c r="F68" s="94">
        <f>'IDT-1 Calculation'!DJ68</f>
        <v>53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54.232999999999997</v>
      </c>
      <c r="C69" s="94">
        <f>'IDT-1 Calculation'!DG69</f>
        <v>-100</v>
      </c>
      <c r="D69" s="94">
        <f>'IDT-1 Calculation'!DH69</f>
        <v>0</v>
      </c>
      <c r="E69" s="94">
        <f>'IDT-1 Calculation'!DI69</f>
        <v>0</v>
      </c>
      <c r="F69" s="94">
        <f>'IDT-1 Calculation'!DJ69</f>
        <v>45.767000000000003</v>
      </c>
      <c r="G69" s="99">
        <f t="shared" si="1"/>
        <v>0</v>
      </c>
    </row>
    <row r="70" spans="1:7">
      <c r="A70" s="98" t="s">
        <v>112</v>
      </c>
      <c r="B70" s="94">
        <f>'IDT-1 Calculation'!DF70</f>
        <v>46.097999999999999</v>
      </c>
      <c r="C70" s="94">
        <f>'IDT-1 Calculation'!DG70</f>
        <v>-85</v>
      </c>
      <c r="D70" s="94">
        <f>'IDT-1 Calculation'!DH70</f>
        <v>0</v>
      </c>
      <c r="E70" s="94">
        <f>'IDT-1 Calculation'!DI70</f>
        <v>0</v>
      </c>
      <c r="F70" s="94">
        <f>'IDT-1 Calculation'!DJ70</f>
        <v>38.902000000000001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5.423</v>
      </c>
      <c r="C71" s="94">
        <f>'IDT-1 Calculation'!DG71</f>
        <v>-10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4.577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12.018000000000001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-12.018000000000001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12.417999999999999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-12.417999999999999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19.718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-19.718</v>
      </c>
      <c r="G81" s="99">
        <f t="shared" si="1"/>
        <v>0</v>
      </c>
    </row>
    <row r="82" spans="1:7">
      <c r="A82" s="98" t="s">
        <v>124</v>
      </c>
      <c r="B82" s="94">
        <f>'IDT-1 Calculation'!DF82</f>
        <v>32.298000000000002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-32.298000000000002</v>
      </c>
      <c r="G82" s="99">
        <f t="shared" si="1"/>
        <v>0</v>
      </c>
    </row>
    <row r="83" spans="1:7">
      <c r="A83" s="98" t="s">
        <v>125</v>
      </c>
      <c r="B83" s="94">
        <f>'IDT-1 Calculation'!DF83</f>
        <v>51.252000000000002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-51.252000000000002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84.462999999999994</v>
      </c>
      <c r="C84" s="94">
        <f>'IDT-1 Calculation'!DG84</f>
        <v>-10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-74.462999999999994</v>
      </c>
      <c r="G84" s="99">
        <f t="shared" si="1"/>
        <v>0</v>
      </c>
    </row>
    <row r="85" spans="1:7">
      <c r="A85" s="98" t="s">
        <v>127</v>
      </c>
      <c r="B85" s="94">
        <f>'IDT-1 Calculation'!DF85</f>
        <v>76.992999999999995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-76.992999999999995</v>
      </c>
      <c r="G85" s="99">
        <f t="shared" si="1"/>
        <v>0</v>
      </c>
    </row>
    <row r="86" spans="1:7">
      <c r="A86" s="98" t="s">
        <v>128</v>
      </c>
      <c r="B86" s="94">
        <f>'IDT-1 Calculation'!DF86</f>
        <v>64.992000000000004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-64.992000000000004</v>
      </c>
      <c r="G86" s="99">
        <f t="shared" si="1"/>
        <v>0</v>
      </c>
    </row>
    <row r="87" spans="1:7">
      <c r="A87" s="98" t="s">
        <v>129</v>
      </c>
      <c r="B87" s="94">
        <f>'IDT-1 Calculation'!DF87</f>
        <v>71.590999999999994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-71.590999999999994</v>
      </c>
      <c r="G87" s="99">
        <f t="shared" si="1"/>
        <v>0</v>
      </c>
    </row>
    <row r="88" spans="1:7">
      <c r="A88" s="98" t="s">
        <v>130</v>
      </c>
      <c r="B88" s="94">
        <f>'IDT-1 Calculation'!DF88</f>
        <v>60.161000000000001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-60.161000000000001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45.941000000000003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-45.941000000000003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38.673999999999999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-38.673999999999999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19.567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-19.567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0.65700874999999992</v>
      </c>
      <c r="C99" s="110">
        <f>SUM(C3:C98)/4000</f>
        <v>-0.49547500000000005</v>
      </c>
      <c r="D99" s="110">
        <f>SUM(D3:D98)/4000</f>
        <v>0</v>
      </c>
      <c r="E99" s="110">
        <f>SUM(E3:E98)/4000</f>
        <v>0</v>
      </c>
      <c r="F99" s="110">
        <f>SUM(F3:F98)/4000</f>
        <v>-0.16153375000000006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32.92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32.92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32.92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32.92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32.92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32.92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32.92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32.92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32.92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32.92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32.92</v>
      </c>
      <c r="AH13" s="197">
        <v>0</v>
      </c>
      <c r="AI13" s="197">
        <v>15.02</v>
      </c>
      <c r="AJ13" s="197">
        <v>0</v>
      </c>
      <c r="AK13" s="197">
        <v>3.35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32.92</v>
      </c>
      <c r="AH14" s="197">
        <v>0</v>
      </c>
      <c r="AI14" s="197">
        <v>15.02</v>
      </c>
      <c r="AJ14" s="197">
        <v>0</v>
      </c>
      <c r="AK14" s="197">
        <v>3.35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32.92</v>
      </c>
      <c r="AH15" s="197">
        <v>0</v>
      </c>
      <c r="AI15" s="197">
        <v>15.02</v>
      </c>
      <c r="AJ15" s="197">
        <v>0</v>
      </c>
      <c r="AK15" s="197">
        <v>3.35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32.92</v>
      </c>
      <c r="AH16" s="197">
        <v>0</v>
      </c>
      <c r="AI16" s="197">
        <v>15.02</v>
      </c>
      <c r="AJ16" s="197">
        <v>0</v>
      </c>
      <c r="AK16" s="197">
        <v>3.35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32.92</v>
      </c>
      <c r="AH17" s="197">
        <v>0</v>
      </c>
      <c r="AI17" s="197">
        <v>15.02</v>
      </c>
      <c r="AJ17" s="197">
        <v>0</v>
      </c>
      <c r="AK17" s="197">
        <v>3.35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32.92</v>
      </c>
      <c r="AH18" s="197">
        <v>0</v>
      </c>
      <c r="AI18" s="197">
        <v>15.02</v>
      </c>
      <c r="AJ18" s="197">
        <v>0</v>
      </c>
      <c r="AK18" s="197">
        <v>3.35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32.92</v>
      </c>
      <c r="AH19" s="197">
        <v>0</v>
      </c>
      <c r="AI19" s="197">
        <v>15.02</v>
      </c>
      <c r="AJ19" s="197">
        <v>0</v>
      </c>
      <c r="AK19" s="197">
        <v>3.35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32.92</v>
      </c>
      <c r="AH20" s="197">
        <v>0</v>
      </c>
      <c r="AI20" s="197">
        <v>15.02</v>
      </c>
      <c r="AJ20" s="197">
        <v>0</v>
      </c>
      <c r="AK20" s="197">
        <v>3.35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32.92</v>
      </c>
      <c r="AH21" s="197">
        <v>0</v>
      </c>
      <c r="AI21" s="197">
        <v>15.02</v>
      </c>
      <c r="AJ21" s="197">
        <v>0</v>
      </c>
      <c r="AK21" s="197">
        <v>3.35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32.92</v>
      </c>
      <c r="AH22" s="197">
        <v>0</v>
      </c>
      <c r="AI22" s="197">
        <v>15.02</v>
      </c>
      <c r="AJ22" s="197">
        <v>0</v>
      </c>
      <c r="AK22" s="197">
        <v>3.35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32.92</v>
      </c>
      <c r="AH23" s="197">
        <v>0</v>
      </c>
      <c r="AI23" s="197">
        <v>15.02</v>
      </c>
      <c r="AJ23" s="197">
        <v>0</v>
      </c>
      <c r="AK23" s="197">
        <v>3.35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32.92</v>
      </c>
      <c r="AH24" s="197">
        <v>0</v>
      </c>
      <c r="AI24" s="197">
        <v>15.02</v>
      </c>
      <c r="AJ24" s="197">
        <v>0</v>
      </c>
      <c r="AK24" s="197">
        <v>3.35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32.92</v>
      </c>
      <c r="AH25" s="197">
        <v>0</v>
      </c>
      <c r="AI25" s="197">
        <v>15.02</v>
      </c>
      <c r="AJ25" s="197">
        <v>0</v>
      </c>
      <c r="AK25" s="197">
        <v>3.35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32.92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32.92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32.92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32.92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32.92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33.67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33.67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33.67</v>
      </c>
      <c r="AH33" s="197">
        <v>0</v>
      </c>
      <c r="AI33" s="197">
        <v>15.02</v>
      </c>
      <c r="AJ33" s="197">
        <v>0</v>
      </c>
      <c r="AK33" s="197">
        <v>3.35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32.92</v>
      </c>
      <c r="AH34" s="197">
        <v>0</v>
      </c>
      <c r="AI34" s="197">
        <v>15.02</v>
      </c>
      <c r="AJ34" s="197">
        <v>0</v>
      </c>
      <c r="AK34" s="197">
        <v>3.35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32.92</v>
      </c>
      <c r="AH35" s="197">
        <v>0</v>
      </c>
      <c r="AI35" s="197">
        <v>15.02</v>
      </c>
      <c r="AJ35" s="197">
        <v>0</v>
      </c>
      <c r="AK35" s="197">
        <v>3.35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32.92</v>
      </c>
      <c r="AH36" s="197">
        <v>0</v>
      </c>
      <c r="AI36" s="197">
        <v>15.02</v>
      </c>
      <c r="AJ36" s="197">
        <v>0</v>
      </c>
      <c r="AK36" s="197">
        <v>3.35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32.92</v>
      </c>
      <c r="AH37" s="197">
        <v>0</v>
      </c>
      <c r="AI37" s="197">
        <v>15.02</v>
      </c>
      <c r="AJ37" s="197">
        <v>0</v>
      </c>
      <c r="AK37" s="197">
        <v>3.35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32.92</v>
      </c>
      <c r="AH38" s="197">
        <v>0</v>
      </c>
      <c r="AI38" s="197">
        <v>15.02</v>
      </c>
      <c r="AJ38" s="197">
        <v>0</v>
      </c>
      <c r="AK38" s="197">
        <v>3.35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33.67</v>
      </c>
      <c r="AH39" s="197">
        <v>0</v>
      </c>
      <c r="AI39" s="197">
        <v>15.02</v>
      </c>
      <c r="AJ39" s="197">
        <v>0</v>
      </c>
      <c r="AK39" s="197">
        <v>3.35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33.67</v>
      </c>
      <c r="AH40" s="197">
        <v>0</v>
      </c>
      <c r="AI40" s="197">
        <v>15.02</v>
      </c>
      <c r="AJ40" s="197">
        <v>0</v>
      </c>
      <c r="AK40" s="197">
        <v>3.35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33.67</v>
      </c>
      <c r="AH41" s="197">
        <v>0</v>
      </c>
      <c r="AI41" s="197">
        <v>15.02</v>
      </c>
      <c r="AJ41" s="197">
        <v>0</v>
      </c>
      <c r="AK41" s="197">
        <v>3.35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33.67</v>
      </c>
      <c r="AH42" s="197">
        <v>0</v>
      </c>
      <c r="AI42" s="197">
        <v>15.02</v>
      </c>
      <c r="AJ42" s="197">
        <v>0</v>
      </c>
      <c r="AK42" s="197">
        <v>3.35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32.92</v>
      </c>
      <c r="AH43" s="197">
        <v>0</v>
      </c>
      <c r="AI43" s="197">
        <v>15.02</v>
      </c>
      <c r="AJ43" s="197">
        <v>0</v>
      </c>
      <c r="AK43" s="197">
        <v>3.35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32.92</v>
      </c>
      <c r="AH44" s="197">
        <v>0</v>
      </c>
      <c r="AI44" s="197">
        <v>15.02</v>
      </c>
      <c r="AJ44" s="197">
        <v>0</v>
      </c>
      <c r="AK44" s="197">
        <v>3.35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32.92</v>
      </c>
      <c r="AH45" s="197">
        <v>0</v>
      </c>
      <c r="AI45" s="197">
        <v>15.02</v>
      </c>
      <c r="AJ45" s="197">
        <v>0</v>
      </c>
      <c r="AK45" s="197">
        <v>3.35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32.92</v>
      </c>
      <c r="AH46" s="197">
        <v>0</v>
      </c>
      <c r="AI46" s="197">
        <v>15.02</v>
      </c>
      <c r="AJ46" s="197">
        <v>0</v>
      </c>
      <c r="AK46" s="197">
        <v>3.35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32.92</v>
      </c>
      <c r="AH47" s="197">
        <v>0</v>
      </c>
      <c r="AI47" s="197">
        <v>15.02</v>
      </c>
      <c r="AJ47" s="197">
        <v>0</v>
      </c>
      <c r="AK47" s="197">
        <v>3.35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32.92</v>
      </c>
      <c r="AH48" s="197">
        <v>0</v>
      </c>
      <c r="AI48" s="197">
        <v>15.02</v>
      </c>
      <c r="AJ48" s="197">
        <v>0</v>
      </c>
      <c r="AK48" s="197">
        <v>3.35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32.92</v>
      </c>
      <c r="AH49" s="197">
        <v>0</v>
      </c>
      <c r="AI49" s="197">
        <v>15.02</v>
      </c>
      <c r="AJ49" s="197">
        <v>0</v>
      </c>
      <c r="AK49" s="197">
        <v>3.35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32.92</v>
      </c>
      <c r="AH50" s="197">
        <v>0</v>
      </c>
      <c r="AI50" s="197">
        <v>15.02</v>
      </c>
      <c r="AJ50" s="197">
        <v>0</v>
      </c>
      <c r="AK50" s="197">
        <v>3.35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34.04</v>
      </c>
      <c r="AH51" s="197">
        <v>0</v>
      </c>
      <c r="AI51" s="197">
        <v>15.02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34.04</v>
      </c>
      <c r="AH52" s="197">
        <v>0</v>
      </c>
      <c r="AI52" s="197">
        <v>15.02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34.04</v>
      </c>
      <c r="AH53" s="197">
        <v>0</v>
      </c>
      <c r="AI53" s="197">
        <v>15.02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34.04</v>
      </c>
      <c r="AH54" s="197">
        <v>0</v>
      </c>
      <c r="AI54" s="197">
        <v>15.02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34.04</v>
      </c>
      <c r="AH55" s="197">
        <v>0</v>
      </c>
      <c r="AI55" s="197">
        <v>15.02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34.04</v>
      </c>
      <c r="AH56" s="197">
        <v>0</v>
      </c>
      <c r="AI56" s="197">
        <v>15.02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34.04</v>
      </c>
      <c r="AH57" s="197">
        <v>0</v>
      </c>
      <c r="AI57" s="197">
        <v>15.02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34.04</v>
      </c>
      <c r="AH58" s="197">
        <v>0</v>
      </c>
      <c r="AI58" s="197">
        <v>15.02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34.04</v>
      </c>
      <c r="AH59" s="197">
        <v>0</v>
      </c>
      <c r="AI59" s="197">
        <v>15.02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34.04</v>
      </c>
      <c r="AH60" s="197">
        <v>0</v>
      </c>
      <c r="AI60" s="197">
        <v>15.02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34.04</v>
      </c>
      <c r="AH61" s="197">
        <v>0</v>
      </c>
      <c r="AI61" s="197">
        <v>15.02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34.04</v>
      </c>
      <c r="AH62" s="197">
        <v>0</v>
      </c>
      <c r="AI62" s="197">
        <v>15.02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35.729999999999997</v>
      </c>
      <c r="AH63" s="197">
        <v>0</v>
      </c>
      <c r="AI63" s="197">
        <v>15.02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35.729999999999997</v>
      </c>
      <c r="AH64" s="197">
        <v>0</v>
      </c>
      <c r="AI64" s="197">
        <v>15.02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35.729999999999997</v>
      </c>
      <c r="AH65" s="197">
        <v>0</v>
      </c>
      <c r="AI65" s="197">
        <v>15.02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35.729999999999997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35.729999999999997</v>
      </c>
      <c r="AH67" s="197">
        <v>0</v>
      </c>
      <c r="AI67" s="197">
        <v>15.02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34.799999999999997</v>
      </c>
      <c r="AH68" s="197">
        <v>0</v>
      </c>
      <c r="AI68" s="197">
        <v>15.02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34.799999999999997</v>
      </c>
      <c r="AH69" s="197">
        <v>0</v>
      </c>
      <c r="AI69" s="197">
        <v>15.02</v>
      </c>
      <c r="AJ69" s="197">
        <v>0</v>
      </c>
      <c r="AK69" s="197">
        <v>3.65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34.799999999999997</v>
      </c>
      <c r="AH70" s="197">
        <v>0</v>
      </c>
      <c r="AI70" s="197">
        <v>15.02</v>
      </c>
      <c r="AJ70" s="197">
        <v>0</v>
      </c>
      <c r="AK70" s="197">
        <v>3.65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34.799999999999997</v>
      </c>
      <c r="AH71" s="197">
        <v>0</v>
      </c>
      <c r="AI71" s="197">
        <v>15.02</v>
      </c>
      <c r="AJ71" s="197">
        <v>0</v>
      </c>
      <c r="AK71" s="197">
        <v>3.65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34.799999999999997</v>
      </c>
      <c r="AH72" s="197">
        <v>0</v>
      </c>
      <c r="AI72" s="197">
        <v>15.02</v>
      </c>
      <c r="AJ72" s="197">
        <v>0</v>
      </c>
      <c r="AK72" s="197">
        <v>3.65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34.799999999999997</v>
      </c>
      <c r="AH73" s="197">
        <v>0</v>
      </c>
      <c r="AI73" s="197">
        <v>15.02</v>
      </c>
      <c r="AJ73" s="197">
        <v>0</v>
      </c>
      <c r="AK73" s="197">
        <v>3.65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34.799999999999997</v>
      </c>
      <c r="AH74" s="197">
        <v>0</v>
      </c>
      <c r="AI74" s="197">
        <v>15.02</v>
      </c>
      <c r="AJ74" s="197">
        <v>0</v>
      </c>
      <c r="AK74" s="197">
        <v>3.65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34.799999999999997</v>
      </c>
      <c r="AH75" s="197">
        <v>0</v>
      </c>
      <c r="AI75" s="197">
        <v>15.02</v>
      </c>
      <c r="AJ75" s="197">
        <v>0</v>
      </c>
      <c r="AK75" s="197">
        <v>3.65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34.799999999999997</v>
      </c>
      <c r="AH76" s="197">
        <v>0</v>
      </c>
      <c r="AI76" s="197">
        <v>15.02</v>
      </c>
      <c r="AJ76" s="197">
        <v>0</v>
      </c>
      <c r="AK76" s="197">
        <v>3.65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34.799999999999997</v>
      </c>
      <c r="AH77" s="197">
        <v>0</v>
      </c>
      <c r="AI77" s="197">
        <v>15.02</v>
      </c>
      <c r="AJ77" s="197">
        <v>0</v>
      </c>
      <c r="AK77" s="197">
        <v>3.65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34.799999999999997</v>
      </c>
      <c r="AH78" s="197">
        <v>0</v>
      </c>
      <c r="AI78" s="197">
        <v>15.02</v>
      </c>
      <c r="AJ78" s="197">
        <v>0</v>
      </c>
      <c r="AK78" s="197">
        <v>3.65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34.799999999999997</v>
      </c>
      <c r="AH79" s="197">
        <v>0</v>
      </c>
      <c r="AI79" s="197">
        <v>15.02</v>
      </c>
      <c r="AJ79" s="197">
        <v>0</v>
      </c>
      <c r="AK79" s="197">
        <v>4.07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34.799999999999997</v>
      </c>
      <c r="AH80" s="197">
        <v>0</v>
      </c>
      <c r="AI80" s="197">
        <v>15.02</v>
      </c>
      <c r="AJ80" s="197">
        <v>0</v>
      </c>
      <c r="AK80" s="197">
        <v>4.07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34.409999999999997</v>
      </c>
      <c r="AH81" s="197">
        <v>0</v>
      </c>
      <c r="AI81" s="197">
        <v>15.02</v>
      </c>
      <c r="AJ81" s="197">
        <v>0</v>
      </c>
      <c r="AK81" s="197">
        <v>4.07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34.409999999999997</v>
      </c>
      <c r="AH82" s="197">
        <v>0</v>
      </c>
      <c r="AI82" s="197">
        <v>15.02</v>
      </c>
      <c r="AJ82" s="197">
        <v>0</v>
      </c>
      <c r="AK82" s="197">
        <v>4.07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33.67</v>
      </c>
      <c r="AH83" s="197">
        <v>0</v>
      </c>
      <c r="AI83" s="197">
        <v>15.02</v>
      </c>
      <c r="AJ83" s="197">
        <v>0</v>
      </c>
      <c r="AK83" s="197">
        <v>4.07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33.67</v>
      </c>
      <c r="AH84" s="197">
        <v>0</v>
      </c>
      <c r="AI84" s="197">
        <v>15.02</v>
      </c>
      <c r="AJ84" s="197">
        <v>0</v>
      </c>
      <c r="AK84" s="197">
        <v>4.07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33.67</v>
      </c>
      <c r="AH85" s="197">
        <v>0</v>
      </c>
      <c r="AI85" s="197">
        <v>15.02</v>
      </c>
      <c r="AJ85" s="197">
        <v>0</v>
      </c>
      <c r="AK85" s="197">
        <v>4.07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33.67</v>
      </c>
      <c r="AH86" s="197">
        <v>0</v>
      </c>
      <c r="AI86" s="197">
        <v>15.02</v>
      </c>
      <c r="AJ86" s="197">
        <v>0</v>
      </c>
      <c r="AK86" s="197">
        <v>4.07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32.61</v>
      </c>
      <c r="AH87" s="197">
        <v>0</v>
      </c>
      <c r="AI87" s="197">
        <v>15.02</v>
      </c>
      <c r="AJ87" s="197">
        <v>0</v>
      </c>
      <c r="AK87" s="197">
        <v>4.07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32.61</v>
      </c>
      <c r="AH88" s="197">
        <v>0</v>
      </c>
      <c r="AI88" s="197">
        <v>15.02</v>
      </c>
      <c r="AJ88" s="197">
        <v>0</v>
      </c>
      <c r="AK88" s="197">
        <v>4.1100000000000003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32.61</v>
      </c>
      <c r="AH89" s="197">
        <v>0</v>
      </c>
      <c r="AI89" s="197">
        <v>15.02</v>
      </c>
      <c r="AJ89" s="197">
        <v>0</v>
      </c>
      <c r="AK89" s="197">
        <v>4.1100000000000003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32.61</v>
      </c>
      <c r="AH90" s="197">
        <v>0</v>
      </c>
      <c r="AI90" s="197">
        <v>15.02</v>
      </c>
      <c r="AJ90" s="197">
        <v>0</v>
      </c>
      <c r="AK90" s="197">
        <v>4.1100000000000003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32.299999999999997</v>
      </c>
      <c r="AH91" s="197">
        <v>0</v>
      </c>
      <c r="AI91" s="197">
        <v>15.02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32.299999999999997</v>
      </c>
      <c r="AH92" s="197">
        <v>0</v>
      </c>
      <c r="AI92" s="197">
        <v>15.02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32.299999999999997</v>
      </c>
      <c r="AH93" s="197">
        <v>0</v>
      </c>
      <c r="AI93" s="197">
        <v>15.02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32.299999999999997</v>
      </c>
      <c r="AH94" s="197">
        <v>0</v>
      </c>
      <c r="AI94" s="197">
        <v>15.02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32.299999999999997</v>
      </c>
      <c r="AH95" s="197">
        <v>0</v>
      </c>
      <c r="AI95" s="197">
        <v>15.02</v>
      </c>
      <c r="AJ95" s="197">
        <v>0</v>
      </c>
      <c r="AK95" s="197">
        <v>3.65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32.299999999999997</v>
      </c>
      <c r="AH96" s="197">
        <v>0</v>
      </c>
      <c r="AI96" s="197">
        <v>15.02</v>
      </c>
      <c r="AJ96" s="197">
        <v>0</v>
      </c>
      <c r="AK96" s="197">
        <v>3.65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32.299999999999997</v>
      </c>
      <c r="AH97" s="197">
        <v>0</v>
      </c>
      <c r="AI97" s="197">
        <v>15.02</v>
      </c>
      <c r="AJ97" s="197">
        <v>0</v>
      </c>
      <c r="AK97" s="197">
        <v>3.65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32.299999999999997</v>
      </c>
      <c r="AH98" s="197">
        <v>0</v>
      </c>
      <c r="AI98" s="197">
        <v>15.02</v>
      </c>
      <c r="AJ98" s="197">
        <v>0</v>
      </c>
      <c r="AK98" s="197">
        <v>3.65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0.80432000000000115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9.0239999999999876E-2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0.31</v>
      </c>
      <c r="L3" s="197">
        <v>13.67</v>
      </c>
      <c r="M3" s="197">
        <v>0.94</v>
      </c>
      <c r="N3" s="197">
        <v>0.6</v>
      </c>
      <c r="O3" s="197">
        <v>0</v>
      </c>
      <c r="P3" s="197">
        <v>1.06</v>
      </c>
      <c r="Q3" s="197">
        <v>0.21</v>
      </c>
      <c r="R3" s="197">
        <v>0.44</v>
      </c>
      <c r="S3" s="197">
        <v>0.27</v>
      </c>
      <c r="T3" s="197">
        <v>0</v>
      </c>
      <c r="U3" s="197">
        <v>4.08</v>
      </c>
      <c r="V3" s="197">
        <v>0.56000000000000005</v>
      </c>
      <c r="W3" s="197">
        <v>0.42</v>
      </c>
      <c r="X3" s="197">
        <v>1.76</v>
      </c>
      <c r="Y3" s="197">
        <v>0</v>
      </c>
      <c r="Z3" s="197">
        <v>0</v>
      </c>
      <c r="AA3" s="197">
        <v>0</v>
      </c>
      <c r="AB3" s="197">
        <v>0</v>
      </c>
      <c r="AC3" s="197">
        <v>2.46</v>
      </c>
      <c r="AD3" s="197">
        <v>8.9</v>
      </c>
      <c r="AE3" s="197">
        <v>0</v>
      </c>
      <c r="AF3" s="197">
        <v>0</v>
      </c>
      <c r="AG3" s="197">
        <v>21.09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0.31</v>
      </c>
      <c r="L4" s="197">
        <v>13.67</v>
      </c>
      <c r="M4" s="197">
        <v>0.94</v>
      </c>
      <c r="N4" s="197">
        <v>0.6</v>
      </c>
      <c r="O4" s="197">
        <v>0</v>
      </c>
      <c r="P4" s="197">
        <v>1.06</v>
      </c>
      <c r="Q4" s="197">
        <v>0.21</v>
      </c>
      <c r="R4" s="197">
        <v>0.44</v>
      </c>
      <c r="S4" s="197">
        <v>0.27</v>
      </c>
      <c r="T4" s="197">
        <v>0</v>
      </c>
      <c r="U4" s="197">
        <v>4.08</v>
      </c>
      <c r="V4" s="197">
        <v>0.56000000000000005</v>
      </c>
      <c r="W4" s="197">
        <v>0.33</v>
      </c>
      <c r="X4" s="197">
        <v>1.76</v>
      </c>
      <c r="Y4" s="197">
        <v>0</v>
      </c>
      <c r="Z4" s="197">
        <v>0</v>
      </c>
      <c r="AA4" s="197">
        <v>0</v>
      </c>
      <c r="AB4" s="197">
        <v>0</v>
      </c>
      <c r="AC4" s="197">
        <v>2.46</v>
      </c>
      <c r="AD4" s="197">
        <v>8.9</v>
      </c>
      <c r="AE4" s="197">
        <v>0</v>
      </c>
      <c r="AF4" s="197">
        <v>0</v>
      </c>
      <c r="AG4" s="197">
        <v>21.09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0.31</v>
      </c>
      <c r="L5" s="197">
        <v>13.67</v>
      </c>
      <c r="M5" s="197">
        <v>0.94</v>
      </c>
      <c r="N5" s="197">
        <v>0.6</v>
      </c>
      <c r="O5" s="197">
        <v>0</v>
      </c>
      <c r="P5" s="197">
        <v>1.06</v>
      </c>
      <c r="Q5" s="197">
        <v>0.21</v>
      </c>
      <c r="R5" s="197">
        <v>0.44</v>
      </c>
      <c r="S5" s="197">
        <v>0.27</v>
      </c>
      <c r="T5" s="197">
        <v>0</v>
      </c>
      <c r="U5" s="197">
        <v>4.08</v>
      </c>
      <c r="V5" s="197">
        <v>0.56000000000000005</v>
      </c>
      <c r="W5" s="197">
        <v>0.33</v>
      </c>
      <c r="X5" s="197">
        <v>1.76</v>
      </c>
      <c r="Y5" s="197">
        <v>0</v>
      </c>
      <c r="Z5" s="197">
        <v>0</v>
      </c>
      <c r="AA5" s="197">
        <v>0</v>
      </c>
      <c r="AB5" s="197">
        <v>0</v>
      </c>
      <c r="AC5" s="197">
        <v>2.46</v>
      </c>
      <c r="AD5" s="197">
        <v>8.9</v>
      </c>
      <c r="AE5" s="197">
        <v>0</v>
      </c>
      <c r="AF5" s="197">
        <v>0</v>
      </c>
      <c r="AG5" s="197">
        <v>21.09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0.31</v>
      </c>
      <c r="L6" s="197">
        <v>13.67</v>
      </c>
      <c r="M6" s="197">
        <v>0.94</v>
      </c>
      <c r="N6" s="197">
        <v>0.6</v>
      </c>
      <c r="O6" s="197">
        <v>0</v>
      </c>
      <c r="P6" s="197">
        <v>1.06</v>
      </c>
      <c r="Q6" s="197">
        <v>0.21</v>
      </c>
      <c r="R6" s="197">
        <v>0.44</v>
      </c>
      <c r="S6" s="197">
        <v>0.27</v>
      </c>
      <c r="T6" s="197">
        <v>0</v>
      </c>
      <c r="U6" s="197">
        <v>4.08</v>
      </c>
      <c r="V6" s="197">
        <v>0.56000000000000005</v>
      </c>
      <c r="W6" s="197">
        <v>0.33</v>
      </c>
      <c r="X6" s="197">
        <v>1.76</v>
      </c>
      <c r="Y6" s="197">
        <v>0</v>
      </c>
      <c r="Z6" s="197">
        <v>0</v>
      </c>
      <c r="AA6" s="197">
        <v>0</v>
      </c>
      <c r="AB6" s="197">
        <v>0</v>
      </c>
      <c r="AC6" s="197">
        <v>2.46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13.67</v>
      </c>
      <c r="M7" s="197">
        <v>0.94</v>
      </c>
      <c r="N7" s="197">
        <v>0.6</v>
      </c>
      <c r="O7" s="197">
        <v>0</v>
      </c>
      <c r="P7" s="197">
        <v>1.06</v>
      </c>
      <c r="Q7" s="197">
        <v>0.21</v>
      </c>
      <c r="R7" s="197">
        <v>0.44</v>
      </c>
      <c r="S7" s="197">
        <v>0.27</v>
      </c>
      <c r="T7" s="197">
        <v>0</v>
      </c>
      <c r="U7" s="197">
        <v>4.08</v>
      </c>
      <c r="V7" s="197">
        <v>0.56000000000000005</v>
      </c>
      <c r="W7" s="197">
        <v>0.33</v>
      </c>
      <c r="X7" s="197">
        <v>1.76</v>
      </c>
      <c r="Y7" s="197">
        <v>0</v>
      </c>
      <c r="Z7" s="197">
        <v>0</v>
      </c>
      <c r="AA7" s="197">
        <v>0</v>
      </c>
      <c r="AB7" s="197">
        <v>0</v>
      </c>
      <c r="AC7" s="197">
        <v>2.46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0.31</v>
      </c>
      <c r="L8" s="197">
        <v>13.67</v>
      </c>
      <c r="M8" s="197">
        <v>0.94</v>
      </c>
      <c r="N8" s="197">
        <v>0.6</v>
      </c>
      <c r="O8" s="197">
        <v>0</v>
      </c>
      <c r="P8" s="197">
        <v>1.06</v>
      </c>
      <c r="Q8" s="197">
        <v>0.21</v>
      </c>
      <c r="R8" s="197">
        <v>0.44</v>
      </c>
      <c r="S8" s="197">
        <v>0.27</v>
      </c>
      <c r="T8" s="197">
        <v>0</v>
      </c>
      <c r="U8" s="197">
        <v>4.08</v>
      </c>
      <c r="V8" s="197">
        <v>0.56000000000000005</v>
      </c>
      <c r="W8" s="197">
        <v>0.33</v>
      </c>
      <c r="X8" s="197">
        <v>1.76</v>
      </c>
      <c r="Y8" s="197">
        <v>0</v>
      </c>
      <c r="Z8" s="197">
        <v>0</v>
      </c>
      <c r="AA8" s="197">
        <v>0</v>
      </c>
      <c r="AB8" s="197">
        <v>0</v>
      </c>
      <c r="AC8" s="197">
        <v>2.46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0.31</v>
      </c>
      <c r="L9" s="197">
        <v>13.67</v>
      </c>
      <c r="M9" s="197">
        <v>0.94</v>
      </c>
      <c r="N9" s="197">
        <v>0.6</v>
      </c>
      <c r="O9" s="197">
        <v>0</v>
      </c>
      <c r="P9" s="197">
        <v>1.06</v>
      </c>
      <c r="Q9" s="197">
        <v>0.21</v>
      </c>
      <c r="R9" s="197">
        <v>0.44</v>
      </c>
      <c r="S9" s="197">
        <v>0.27</v>
      </c>
      <c r="T9" s="197">
        <v>0</v>
      </c>
      <c r="U9" s="197">
        <v>4.08</v>
      </c>
      <c r="V9" s="197">
        <v>0.56000000000000005</v>
      </c>
      <c r="W9" s="197">
        <v>0.33</v>
      </c>
      <c r="X9" s="197">
        <v>1.76</v>
      </c>
      <c r="Y9" s="197">
        <v>0</v>
      </c>
      <c r="Z9" s="197">
        <v>0</v>
      </c>
      <c r="AA9" s="197">
        <v>0</v>
      </c>
      <c r="AB9" s="197">
        <v>0</v>
      </c>
      <c r="AC9" s="197">
        <v>2.46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0.31</v>
      </c>
      <c r="L10" s="197">
        <v>13.67</v>
      </c>
      <c r="M10" s="197">
        <v>0.94</v>
      </c>
      <c r="N10" s="197">
        <v>0.6</v>
      </c>
      <c r="O10" s="197">
        <v>0</v>
      </c>
      <c r="P10" s="197">
        <v>1.06</v>
      </c>
      <c r="Q10" s="197">
        <v>0.21</v>
      </c>
      <c r="R10" s="197">
        <v>0.44</v>
      </c>
      <c r="S10" s="197">
        <v>0.27</v>
      </c>
      <c r="T10" s="197">
        <v>0</v>
      </c>
      <c r="U10" s="197">
        <v>4.08</v>
      </c>
      <c r="V10" s="197">
        <v>0.56000000000000005</v>
      </c>
      <c r="W10" s="197">
        <v>0.33</v>
      </c>
      <c r="X10" s="197">
        <v>1.76</v>
      </c>
      <c r="Y10" s="197">
        <v>0</v>
      </c>
      <c r="Z10" s="197">
        <v>0</v>
      </c>
      <c r="AA10" s="197">
        <v>0</v>
      </c>
      <c r="AB10" s="197">
        <v>0</v>
      </c>
      <c r="AC10" s="197">
        <v>2.46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0.31</v>
      </c>
      <c r="L11" s="197">
        <v>13.67</v>
      </c>
      <c r="M11" s="197">
        <v>0.94</v>
      </c>
      <c r="N11" s="197">
        <v>0.6</v>
      </c>
      <c r="O11" s="197">
        <v>0</v>
      </c>
      <c r="P11" s="197">
        <v>1.06</v>
      </c>
      <c r="Q11" s="197">
        <v>0.21</v>
      </c>
      <c r="R11" s="197">
        <v>0.44</v>
      </c>
      <c r="S11" s="197">
        <v>0.27</v>
      </c>
      <c r="T11" s="197">
        <v>0</v>
      </c>
      <c r="U11" s="197">
        <v>4.08</v>
      </c>
      <c r="V11" s="197">
        <v>0.56000000000000005</v>
      </c>
      <c r="W11" s="197">
        <v>0.33</v>
      </c>
      <c r="X11" s="197">
        <v>1.76</v>
      </c>
      <c r="Y11" s="197">
        <v>0</v>
      </c>
      <c r="Z11" s="197">
        <v>0</v>
      </c>
      <c r="AA11" s="197">
        <v>0</v>
      </c>
      <c r="AB11" s="197">
        <v>0</v>
      </c>
      <c r="AC11" s="197">
        <v>2.27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0.31</v>
      </c>
      <c r="L12" s="197">
        <v>13.67</v>
      </c>
      <c r="M12" s="197">
        <v>0.94</v>
      </c>
      <c r="N12" s="197">
        <v>0.6</v>
      </c>
      <c r="O12" s="197">
        <v>0</v>
      </c>
      <c r="P12" s="197">
        <v>1.06</v>
      </c>
      <c r="Q12" s="197">
        <v>0.21</v>
      </c>
      <c r="R12" s="197">
        <v>0.44</v>
      </c>
      <c r="S12" s="197">
        <v>0.27</v>
      </c>
      <c r="T12" s="197">
        <v>0</v>
      </c>
      <c r="U12" s="197">
        <v>4.08</v>
      </c>
      <c r="V12" s="197">
        <v>0.56000000000000005</v>
      </c>
      <c r="W12" s="197">
        <v>0.33</v>
      </c>
      <c r="X12" s="197">
        <v>1.76</v>
      </c>
      <c r="Y12" s="197">
        <v>0</v>
      </c>
      <c r="Z12" s="197">
        <v>0</v>
      </c>
      <c r="AA12" s="197">
        <v>0</v>
      </c>
      <c r="AB12" s="197">
        <v>0</v>
      </c>
      <c r="AC12" s="197">
        <v>2.27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0.31</v>
      </c>
      <c r="L13" s="197">
        <v>13.67</v>
      </c>
      <c r="M13" s="197">
        <v>0.94</v>
      </c>
      <c r="N13" s="197">
        <v>0.6</v>
      </c>
      <c r="O13" s="197">
        <v>0</v>
      </c>
      <c r="P13" s="197">
        <v>1.06</v>
      </c>
      <c r="Q13" s="197">
        <v>0.21</v>
      </c>
      <c r="R13" s="197">
        <v>0.44</v>
      </c>
      <c r="S13" s="197">
        <v>0.27</v>
      </c>
      <c r="T13" s="197">
        <v>0</v>
      </c>
      <c r="U13" s="197">
        <v>4.08</v>
      </c>
      <c r="V13" s="197">
        <v>0.21</v>
      </c>
      <c r="W13" s="197">
        <v>0.33</v>
      </c>
      <c r="X13" s="197">
        <v>1.76</v>
      </c>
      <c r="Y13" s="197">
        <v>0</v>
      </c>
      <c r="Z13" s="197">
        <v>0</v>
      </c>
      <c r="AA13" s="197">
        <v>0</v>
      </c>
      <c r="AB13" s="197">
        <v>0</v>
      </c>
      <c r="AC13" s="197">
        <v>2.27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0.31</v>
      </c>
      <c r="L14" s="197">
        <v>13.67</v>
      </c>
      <c r="M14" s="197">
        <v>0.94</v>
      </c>
      <c r="N14" s="197">
        <v>0.6</v>
      </c>
      <c r="O14" s="197">
        <v>0</v>
      </c>
      <c r="P14" s="197">
        <v>1.06</v>
      </c>
      <c r="Q14" s="197">
        <v>0.21</v>
      </c>
      <c r="R14" s="197">
        <v>0.44</v>
      </c>
      <c r="S14" s="197">
        <v>0.27</v>
      </c>
      <c r="T14" s="197">
        <v>0</v>
      </c>
      <c r="U14" s="197">
        <v>4.08</v>
      </c>
      <c r="V14" s="197">
        <v>0.21</v>
      </c>
      <c r="W14" s="197">
        <v>0.33</v>
      </c>
      <c r="X14" s="197">
        <v>1.76</v>
      </c>
      <c r="Y14" s="197">
        <v>0</v>
      </c>
      <c r="Z14" s="197">
        <v>0</v>
      </c>
      <c r="AA14" s="197">
        <v>0</v>
      </c>
      <c r="AB14" s="197">
        <v>0</v>
      </c>
      <c r="AC14" s="197">
        <v>2.27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0.31</v>
      </c>
      <c r="L15" s="197">
        <v>13.67</v>
      </c>
      <c r="M15" s="197">
        <v>0.94</v>
      </c>
      <c r="N15" s="197">
        <v>0.6</v>
      </c>
      <c r="O15" s="197">
        <v>0</v>
      </c>
      <c r="P15" s="197">
        <v>1.06</v>
      </c>
      <c r="Q15" s="197">
        <v>0.21</v>
      </c>
      <c r="R15" s="197">
        <v>0.44</v>
      </c>
      <c r="S15" s="197">
        <v>0.27</v>
      </c>
      <c r="T15" s="197">
        <v>0</v>
      </c>
      <c r="U15" s="197">
        <v>4.08</v>
      </c>
      <c r="V15" s="197">
        <v>0.21</v>
      </c>
      <c r="W15" s="197">
        <v>0.33</v>
      </c>
      <c r="X15" s="197">
        <v>1.76</v>
      </c>
      <c r="Y15" s="197">
        <v>0</v>
      </c>
      <c r="Z15" s="197">
        <v>0</v>
      </c>
      <c r="AA15" s="197">
        <v>0</v>
      </c>
      <c r="AB15" s="197">
        <v>0</v>
      </c>
      <c r="AC15" s="197">
        <v>2.27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0.31</v>
      </c>
      <c r="L16" s="197">
        <v>13.67</v>
      </c>
      <c r="M16" s="197">
        <v>0.94</v>
      </c>
      <c r="N16" s="197">
        <v>0.6</v>
      </c>
      <c r="O16" s="197">
        <v>0</v>
      </c>
      <c r="P16" s="197">
        <v>1.06</v>
      </c>
      <c r="Q16" s="197">
        <v>0.21</v>
      </c>
      <c r="R16" s="197">
        <v>0.44</v>
      </c>
      <c r="S16" s="197">
        <v>0.27</v>
      </c>
      <c r="T16" s="197">
        <v>0</v>
      </c>
      <c r="U16" s="197">
        <v>4.08</v>
      </c>
      <c r="V16" s="197">
        <v>0.21</v>
      </c>
      <c r="W16" s="197">
        <v>0.33</v>
      </c>
      <c r="X16" s="197">
        <v>1.76</v>
      </c>
      <c r="Y16" s="197">
        <v>0</v>
      </c>
      <c r="Z16" s="197">
        <v>0</v>
      </c>
      <c r="AA16" s="197">
        <v>0</v>
      </c>
      <c r="AB16" s="197">
        <v>0</v>
      </c>
      <c r="AC16" s="197">
        <v>2.27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0.31</v>
      </c>
      <c r="L17" s="197">
        <v>61.22</v>
      </c>
      <c r="M17" s="197">
        <v>0.94</v>
      </c>
      <c r="N17" s="197">
        <v>0.6</v>
      </c>
      <c r="O17" s="197">
        <v>0</v>
      </c>
      <c r="P17" s="197">
        <v>1.06</v>
      </c>
      <c r="Q17" s="197">
        <v>3.23</v>
      </c>
      <c r="R17" s="197">
        <v>0.44</v>
      </c>
      <c r="S17" s="197">
        <v>4.2300000000000004</v>
      </c>
      <c r="T17" s="197">
        <v>0</v>
      </c>
      <c r="U17" s="197">
        <v>4.08</v>
      </c>
      <c r="V17" s="197">
        <v>0.21</v>
      </c>
      <c r="W17" s="197">
        <v>0.33</v>
      </c>
      <c r="X17" s="197">
        <v>1.76</v>
      </c>
      <c r="Y17" s="197">
        <v>0</v>
      </c>
      <c r="Z17" s="197">
        <v>0</v>
      </c>
      <c r="AA17" s="197">
        <v>0</v>
      </c>
      <c r="AB17" s="197">
        <v>0</v>
      </c>
      <c r="AC17" s="197">
        <v>2.27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9.64</v>
      </c>
      <c r="AJ17" s="197">
        <v>0</v>
      </c>
      <c r="AK17" s="197">
        <v>19.61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0.31</v>
      </c>
      <c r="L18" s="197">
        <v>80.55</v>
      </c>
      <c r="M18" s="197">
        <v>0.94</v>
      </c>
      <c r="N18" s="197">
        <v>0.6</v>
      </c>
      <c r="O18" s="197">
        <v>0</v>
      </c>
      <c r="P18" s="197">
        <v>1.06</v>
      </c>
      <c r="Q18" s="197">
        <v>3.23</v>
      </c>
      <c r="R18" s="197">
        <v>0.44</v>
      </c>
      <c r="S18" s="197">
        <v>4.2300000000000004</v>
      </c>
      <c r="T18" s="197">
        <v>0</v>
      </c>
      <c r="U18" s="197">
        <v>4.08</v>
      </c>
      <c r="V18" s="197">
        <v>0.21</v>
      </c>
      <c r="W18" s="197">
        <v>0.33</v>
      </c>
      <c r="X18" s="197">
        <v>1.76</v>
      </c>
      <c r="Y18" s="197">
        <v>0</v>
      </c>
      <c r="Z18" s="197">
        <v>0</v>
      </c>
      <c r="AA18" s="197">
        <v>0</v>
      </c>
      <c r="AB18" s="197">
        <v>0</v>
      </c>
      <c r="AC18" s="197">
        <v>2.27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9.64</v>
      </c>
      <c r="AJ18" s="197">
        <v>0</v>
      </c>
      <c r="AK18" s="197">
        <v>19.61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0.31</v>
      </c>
      <c r="L19" s="197">
        <v>80.55</v>
      </c>
      <c r="M19" s="197">
        <v>0.94</v>
      </c>
      <c r="N19" s="197">
        <v>0.6</v>
      </c>
      <c r="O19" s="197">
        <v>0</v>
      </c>
      <c r="P19" s="197">
        <v>1.06</v>
      </c>
      <c r="Q19" s="197">
        <v>3.23</v>
      </c>
      <c r="R19" s="197">
        <v>0.44</v>
      </c>
      <c r="S19" s="197">
        <v>4.2300000000000004</v>
      </c>
      <c r="T19" s="197">
        <v>0</v>
      </c>
      <c r="U19" s="197">
        <v>4.08</v>
      </c>
      <c r="V19" s="197">
        <v>0.21</v>
      </c>
      <c r="W19" s="197">
        <v>0.33</v>
      </c>
      <c r="X19" s="197">
        <v>1.76</v>
      </c>
      <c r="Y19" s="197">
        <v>0</v>
      </c>
      <c r="Z19" s="197">
        <v>0</v>
      </c>
      <c r="AA19" s="197">
        <v>0</v>
      </c>
      <c r="AB19" s="197">
        <v>0</v>
      </c>
      <c r="AC19" s="197">
        <v>2.27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9.64</v>
      </c>
      <c r="AJ19" s="197">
        <v>0</v>
      </c>
      <c r="AK19" s="197">
        <v>19.61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0.31</v>
      </c>
      <c r="L20" s="197">
        <v>80.55</v>
      </c>
      <c r="M20" s="197">
        <v>0.94</v>
      </c>
      <c r="N20" s="197">
        <v>0.6</v>
      </c>
      <c r="O20" s="197">
        <v>0</v>
      </c>
      <c r="P20" s="197">
        <v>1.06</v>
      </c>
      <c r="Q20" s="197">
        <v>3.21</v>
      </c>
      <c r="R20" s="197">
        <v>0.44</v>
      </c>
      <c r="S20" s="197">
        <v>4.2300000000000004</v>
      </c>
      <c r="T20" s="197">
        <v>0</v>
      </c>
      <c r="U20" s="197">
        <v>4.08</v>
      </c>
      <c r="V20" s="197">
        <v>0.21</v>
      </c>
      <c r="W20" s="197">
        <v>0.33</v>
      </c>
      <c r="X20" s="197">
        <v>1.76</v>
      </c>
      <c r="Y20" s="197">
        <v>0</v>
      </c>
      <c r="Z20" s="197">
        <v>0</v>
      </c>
      <c r="AA20" s="197">
        <v>0</v>
      </c>
      <c r="AB20" s="197">
        <v>0</v>
      </c>
      <c r="AC20" s="197">
        <v>1.9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9.64</v>
      </c>
      <c r="AJ20" s="197">
        <v>0</v>
      </c>
      <c r="AK20" s="197">
        <v>19.61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0.31</v>
      </c>
      <c r="L21" s="197">
        <v>101.82</v>
      </c>
      <c r="M21" s="197">
        <v>0.94</v>
      </c>
      <c r="N21" s="197">
        <v>0.6</v>
      </c>
      <c r="O21" s="197">
        <v>0</v>
      </c>
      <c r="P21" s="197">
        <v>1.06</v>
      </c>
      <c r="Q21" s="197">
        <v>3.23</v>
      </c>
      <c r="R21" s="197">
        <v>0.44</v>
      </c>
      <c r="S21" s="197">
        <v>4.2300000000000004</v>
      </c>
      <c r="T21" s="197">
        <v>0</v>
      </c>
      <c r="U21" s="197">
        <v>4.08</v>
      </c>
      <c r="V21" s="197">
        <v>0.21</v>
      </c>
      <c r="W21" s="197">
        <v>0.33</v>
      </c>
      <c r="X21" s="197">
        <v>1.76</v>
      </c>
      <c r="Y21" s="197">
        <v>0</v>
      </c>
      <c r="Z21" s="197">
        <v>0</v>
      </c>
      <c r="AA21" s="197">
        <v>0</v>
      </c>
      <c r="AB21" s="197">
        <v>0</v>
      </c>
      <c r="AC21" s="197">
        <v>1.9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9.64</v>
      </c>
      <c r="AJ21" s="197">
        <v>0</v>
      </c>
      <c r="AK21" s="197">
        <v>19.61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0.31</v>
      </c>
      <c r="L22" s="197">
        <v>80.55</v>
      </c>
      <c r="M22" s="197">
        <v>0.94</v>
      </c>
      <c r="N22" s="197">
        <v>0.6</v>
      </c>
      <c r="O22" s="197">
        <v>0</v>
      </c>
      <c r="P22" s="197">
        <v>1.06</v>
      </c>
      <c r="Q22" s="197">
        <v>3.23</v>
      </c>
      <c r="R22" s="197">
        <v>0.44</v>
      </c>
      <c r="S22" s="197">
        <v>4.2300000000000004</v>
      </c>
      <c r="T22" s="197">
        <v>0</v>
      </c>
      <c r="U22" s="197">
        <v>4.08</v>
      </c>
      <c r="V22" s="197">
        <v>0.21</v>
      </c>
      <c r="W22" s="197">
        <v>0.33</v>
      </c>
      <c r="X22" s="197">
        <v>1.76</v>
      </c>
      <c r="Y22" s="197">
        <v>0</v>
      </c>
      <c r="Z22" s="197">
        <v>0</v>
      </c>
      <c r="AA22" s="197">
        <v>0</v>
      </c>
      <c r="AB22" s="197">
        <v>0</v>
      </c>
      <c r="AC22" s="197">
        <v>1.9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9.64</v>
      </c>
      <c r="AJ22" s="197">
        <v>0</v>
      </c>
      <c r="AK22" s="197">
        <v>19.61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0.31</v>
      </c>
      <c r="L23" s="197">
        <v>101.82</v>
      </c>
      <c r="M23" s="197">
        <v>0.94</v>
      </c>
      <c r="N23" s="197">
        <v>0.6</v>
      </c>
      <c r="O23" s="197">
        <v>0</v>
      </c>
      <c r="P23" s="197">
        <v>1.06</v>
      </c>
      <c r="Q23" s="197">
        <v>3.23</v>
      </c>
      <c r="R23" s="197">
        <v>0.43</v>
      </c>
      <c r="S23" s="197">
        <v>4.2300000000000004</v>
      </c>
      <c r="T23" s="197">
        <v>0</v>
      </c>
      <c r="U23" s="197">
        <v>4.08</v>
      </c>
      <c r="V23" s="197">
        <v>0.21</v>
      </c>
      <c r="W23" s="197">
        <v>0.33</v>
      </c>
      <c r="X23" s="197">
        <v>1.76</v>
      </c>
      <c r="Y23" s="197">
        <v>0</v>
      </c>
      <c r="Z23" s="197">
        <v>0</v>
      </c>
      <c r="AA23" s="197">
        <v>0</v>
      </c>
      <c r="AB23" s="197">
        <v>0</v>
      </c>
      <c r="AC23" s="197">
        <v>1.9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9.64</v>
      </c>
      <c r="AJ23" s="197">
        <v>0</v>
      </c>
      <c r="AK23" s="197">
        <v>19.61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0.19</v>
      </c>
      <c r="L24" s="197">
        <v>80.55</v>
      </c>
      <c r="M24" s="197">
        <v>0.94</v>
      </c>
      <c r="N24" s="197">
        <v>0.6</v>
      </c>
      <c r="O24" s="197">
        <v>0</v>
      </c>
      <c r="P24" s="197">
        <v>1.06</v>
      </c>
      <c r="Q24" s="197">
        <v>3.23</v>
      </c>
      <c r="R24" s="197">
        <v>0.43</v>
      </c>
      <c r="S24" s="197">
        <v>4.2300000000000004</v>
      </c>
      <c r="T24" s="197">
        <v>0</v>
      </c>
      <c r="U24" s="197">
        <v>4.08</v>
      </c>
      <c r="V24" s="197">
        <v>0.21</v>
      </c>
      <c r="W24" s="197">
        <v>0.33</v>
      </c>
      <c r="X24" s="197">
        <v>1.76</v>
      </c>
      <c r="Y24" s="197">
        <v>0</v>
      </c>
      <c r="Z24" s="197">
        <v>0</v>
      </c>
      <c r="AA24" s="197">
        <v>0</v>
      </c>
      <c r="AB24" s="197">
        <v>0</v>
      </c>
      <c r="AC24" s="197">
        <v>1.9</v>
      </c>
      <c r="AD24" s="197">
        <v>8.9</v>
      </c>
      <c r="AE24" s="197">
        <v>0</v>
      </c>
      <c r="AF24" s="197">
        <v>0</v>
      </c>
      <c r="AG24" s="197">
        <v>21.09</v>
      </c>
      <c r="AH24" s="197">
        <v>0</v>
      </c>
      <c r="AI24" s="197">
        <v>9.64</v>
      </c>
      <c r="AJ24" s="197">
        <v>0</v>
      </c>
      <c r="AK24" s="197">
        <v>19.61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0.31</v>
      </c>
      <c r="L25" s="197">
        <v>61.22</v>
      </c>
      <c r="M25" s="197">
        <v>0.94</v>
      </c>
      <c r="N25" s="197">
        <v>0.6</v>
      </c>
      <c r="O25" s="197">
        <v>0</v>
      </c>
      <c r="P25" s="197">
        <v>1.06</v>
      </c>
      <c r="Q25" s="197">
        <v>3.23</v>
      </c>
      <c r="R25" s="197">
        <v>0.43</v>
      </c>
      <c r="S25" s="197">
        <v>4.2300000000000004</v>
      </c>
      <c r="T25" s="197">
        <v>0</v>
      </c>
      <c r="U25" s="197">
        <v>4.08</v>
      </c>
      <c r="V25" s="197">
        <v>0.21</v>
      </c>
      <c r="W25" s="197">
        <v>0.33</v>
      </c>
      <c r="X25" s="197">
        <v>1.76</v>
      </c>
      <c r="Y25" s="197">
        <v>0</v>
      </c>
      <c r="Z25" s="197">
        <v>0</v>
      </c>
      <c r="AA25" s="197">
        <v>0</v>
      </c>
      <c r="AB25" s="197">
        <v>0</v>
      </c>
      <c r="AC25" s="197">
        <v>1.9</v>
      </c>
      <c r="AD25" s="197">
        <v>8.9</v>
      </c>
      <c r="AE25" s="197">
        <v>0</v>
      </c>
      <c r="AF25" s="197">
        <v>0</v>
      </c>
      <c r="AG25" s="197">
        <v>21.09</v>
      </c>
      <c r="AH25" s="197">
        <v>0</v>
      </c>
      <c r="AI25" s="197">
        <v>9.64</v>
      </c>
      <c r="AJ25" s="197">
        <v>0</v>
      </c>
      <c r="AK25" s="197">
        <v>19.61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0.31</v>
      </c>
      <c r="L26" s="197">
        <v>80.55</v>
      </c>
      <c r="M26" s="197">
        <v>0.94</v>
      </c>
      <c r="N26" s="197">
        <v>0.6</v>
      </c>
      <c r="O26" s="197">
        <v>0</v>
      </c>
      <c r="P26" s="197">
        <v>1.06</v>
      </c>
      <c r="Q26" s="197">
        <v>3.23</v>
      </c>
      <c r="R26" s="197">
        <v>0.43</v>
      </c>
      <c r="S26" s="197">
        <v>4.2300000000000004</v>
      </c>
      <c r="T26" s="197">
        <v>0</v>
      </c>
      <c r="U26" s="197">
        <v>4.08</v>
      </c>
      <c r="V26" s="197">
        <v>0.21</v>
      </c>
      <c r="W26" s="197">
        <v>0.33</v>
      </c>
      <c r="X26" s="197">
        <v>1.76</v>
      </c>
      <c r="Y26" s="197">
        <v>0</v>
      </c>
      <c r="Z26" s="197">
        <v>0</v>
      </c>
      <c r="AA26" s="197">
        <v>0</v>
      </c>
      <c r="AB26" s="197">
        <v>0</v>
      </c>
      <c r="AC26" s="197">
        <v>1.9</v>
      </c>
      <c r="AD26" s="197">
        <v>8.9</v>
      </c>
      <c r="AE26" s="197">
        <v>0</v>
      </c>
      <c r="AF26" s="197">
        <v>0</v>
      </c>
      <c r="AG26" s="197">
        <v>21.09</v>
      </c>
      <c r="AH26" s="197">
        <v>0</v>
      </c>
      <c r="AI26" s="197">
        <v>9.64</v>
      </c>
      <c r="AJ26" s="197">
        <v>0</v>
      </c>
      <c r="AK26" s="197">
        <v>19.61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0.31</v>
      </c>
      <c r="L27" s="197">
        <v>80.55</v>
      </c>
      <c r="M27" s="197">
        <v>0.94</v>
      </c>
      <c r="N27" s="197">
        <v>0.6</v>
      </c>
      <c r="O27" s="197">
        <v>0</v>
      </c>
      <c r="P27" s="197">
        <v>1.06</v>
      </c>
      <c r="Q27" s="197">
        <v>3.23</v>
      </c>
      <c r="R27" s="197">
        <v>0.43</v>
      </c>
      <c r="S27" s="197">
        <v>4.2300000000000004</v>
      </c>
      <c r="T27" s="197">
        <v>0</v>
      </c>
      <c r="U27" s="197">
        <v>4.08</v>
      </c>
      <c r="V27" s="197">
        <v>0.21</v>
      </c>
      <c r="W27" s="197">
        <v>0.33</v>
      </c>
      <c r="X27" s="197">
        <v>1.76</v>
      </c>
      <c r="Y27" s="197">
        <v>0</v>
      </c>
      <c r="Z27" s="197">
        <v>0</v>
      </c>
      <c r="AA27" s="197">
        <v>0</v>
      </c>
      <c r="AB27" s="197">
        <v>0</v>
      </c>
      <c r="AC27" s="197">
        <v>1.9</v>
      </c>
      <c r="AD27" s="197">
        <v>8.9</v>
      </c>
      <c r="AE27" s="197">
        <v>0</v>
      </c>
      <c r="AF27" s="197">
        <v>0</v>
      </c>
      <c r="AG27" s="197">
        <v>21.09</v>
      </c>
      <c r="AH27" s="197">
        <v>0</v>
      </c>
      <c r="AI27" s="197">
        <v>9.64</v>
      </c>
      <c r="AJ27" s="197">
        <v>0</v>
      </c>
      <c r="AK27" s="197">
        <v>19.61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9.41</v>
      </c>
      <c r="L28" s="197">
        <v>101.82</v>
      </c>
      <c r="M28" s="197">
        <v>0.94</v>
      </c>
      <c r="N28" s="197">
        <v>0.6</v>
      </c>
      <c r="O28" s="197">
        <v>0</v>
      </c>
      <c r="P28" s="197">
        <v>1.06</v>
      </c>
      <c r="Q28" s="197">
        <v>6.13</v>
      </c>
      <c r="R28" s="197">
        <v>13.01</v>
      </c>
      <c r="S28" s="197">
        <v>6.59</v>
      </c>
      <c r="T28" s="197">
        <v>0</v>
      </c>
      <c r="U28" s="197">
        <v>4.08</v>
      </c>
      <c r="V28" s="197">
        <v>0.21</v>
      </c>
      <c r="W28" s="197">
        <v>0.33</v>
      </c>
      <c r="X28" s="197">
        <v>1.76</v>
      </c>
      <c r="Y28" s="197">
        <v>0</v>
      </c>
      <c r="Z28" s="197">
        <v>0</v>
      </c>
      <c r="AA28" s="197">
        <v>0</v>
      </c>
      <c r="AB28" s="197">
        <v>0</v>
      </c>
      <c r="AC28" s="197">
        <v>1.9</v>
      </c>
      <c r="AD28" s="197">
        <v>8.9</v>
      </c>
      <c r="AE28" s="197">
        <v>0</v>
      </c>
      <c r="AF28" s="197">
        <v>0</v>
      </c>
      <c r="AG28" s="197">
        <v>21.09</v>
      </c>
      <c r="AH28" s="197">
        <v>0</v>
      </c>
      <c r="AI28" s="197">
        <v>9.64</v>
      </c>
      <c r="AJ28" s="197">
        <v>0</v>
      </c>
      <c r="AK28" s="197">
        <v>19.61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9.41</v>
      </c>
      <c r="L29" s="197">
        <v>97.96</v>
      </c>
      <c r="M29" s="197">
        <v>0.94</v>
      </c>
      <c r="N29" s="197">
        <v>0.6</v>
      </c>
      <c r="O29" s="197">
        <v>0</v>
      </c>
      <c r="P29" s="197">
        <v>1.06</v>
      </c>
      <c r="Q29" s="197">
        <v>6.13</v>
      </c>
      <c r="R29" s="197">
        <v>13.01</v>
      </c>
      <c r="S29" s="197">
        <v>8.1</v>
      </c>
      <c r="T29" s="197">
        <v>0</v>
      </c>
      <c r="U29" s="197">
        <v>4.08</v>
      </c>
      <c r="V29" s="197">
        <v>0.21</v>
      </c>
      <c r="W29" s="197">
        <v>0.33</v>
      </c>
      <c r="X29" s="197">
        <v>1.76</v>
      </c>
      <c r="Y29" s="197">
        <v>0</v>
      </c>
      <c r="Z29" s="197">
        <v>0</v>
      </c>
      <c r="AA29" s="197">
        <v>0</v>
      </c>
      <c r="AB29" s="197">
        <v>0</v>
      </c>
      <c r="AC29" s="197">
        <v>1.9</v>
      </c>
      <c r="AD29" s="197">
        <v>8.9</v>
      </c>
      <c r="AE29" s="197">
        <v>0</v>
      </c>
      <c r="AF29" s="197">
        <v>0</v>
      </c>
      <c r="AG29" s="197">
        <v>21.09</v>
      </c>
      <c r="AH29" s="197">
        <v>0</v>
      </c>
      <c r="AI29" s="197">
        <v>9.64</v>
      </c>
      <c r="AJ29" s="197">
        <v>0</v>
      </c>
      <c r="AK29" s="197">
        <v>19.61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9.41</v>
      </c>
      <c r="L30" s="197">
        <v>97.96</v>
      </c>
      <c r="M30" s="197">
        <v>0.94</v>
      </c>
      <c r="N30" s="197">
        <v>0.6</v>
      </c>
      <c r="O30" s="197">
        <v>0</v>
      </c>
      <c r="P30" s="197">
        <v>1.06</v>
      </c>
      <c r="Q30" s="197">
        <v>6.13</v>
      </c>
      <c r="R30" s="197">
        <v>13.01</v>
      </c>
      <c r="S30" s="197">
        <v>8.1</v>
      </c>
      <c r="T30" s="197">
        <v>0</v>
      </c>
      <c r="U30" s="197">
        <v>4.08</v>
      </c>
      <c r="V30" s="197">
        <v>0.21</v>
      </c>
      <c r="W30" s="197">
        <v>0.33</v>
      </c>
      <c r="X30" s="197">
        <v>1.76</v>
      </c>
      <c r="Y30" s="197">
        <v>0</v>
      </c>
      <c r="Z30" s="197">
        <v>0</v>
      </c>
      <c r="AA30" s="197">
        <v>0</v>
      </c>
      <c r="AB30" s="197">
        <v>0</v>
      </c>
      <c r="AC30" s="197">
        <v>1.9</v>
      </c>
      <c r="AD30" s="197">
        <v>8.9</v>
      </c>
      <c r="AE30" s="197">
        <v>0</v>
      </c>
      <c r="AF30" s="197">
        <v>0</v>
      </c>
      <c r="AG30" s="197">
        <v>21.09</v>
      </c>
      <c r="AH30" s="197">
        <v>0</v>
      </c>
      <c r="AI30" s="197">
        <v>9.64</v>
      </c>
      <c r="AJ30" s="197">
        <v>0</v>
      </c>
      <c r="AK30" s="197">
        <v>19.61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9.41</v>
      </c>
      <c r="L31" s="197">
        <v>94.37</v>
      </c>
      <c r="M31" s="197">
        <v>0.94</v>
      </c>
      <c r="N31" s="197">
        <v>0.6</v>
      </c>
      <c r="O31" s="197">
        <v>0</v>
      </c>
      <c r="P31" s="197">
        <v>1.06</v>
      </c>
      <c r="Q31" s="197">
        <v>5.47</v>
      </c>
      <c r="R31" s="197">
        <v>13.01</v>
      </c>
      <c r="S31" s="197">
        <v>8.1</v>
      </c>
      <c r="T31" s="197">
        <v>0</v>
      </c>
      <c r="U31" s="197">
        <v>4.08</v>
      </c>
      <c r="V31" s="197">
        <v>0.21</v>
      </c>
      <c r="W31" s="197">
        <v>0.33</v>
      </c>
      <c r="X31" s="197">
        <v>1.51</v>
      </c>
      <c r="Y31" s="197">
        <v>0</v>
      </c>
      <c r="Z31" s="197">
        <v>0</v>
      </c>
      <c r="AA31" s="197">
        <v>0</v>
      </c>
      <c r="AB31" s="197">
        <v>0</v>
      </c>
      <c r="AC31" s="197">
        <v>1.9</v>
      </c>
      <c r="AD31" s="197">
        <v>8.9</v>
      </c>
      <c r="AE31" s="197">
        <v>0</v>
      </c>
      <c r="AF31" s="197">
        <v>0</v>
      </c>
      <c r="AG31" s="197">
        <v>21.09</v>
      </c>
      <c r="AH31" s="197">
        <v>0</v>
      </c>
      <c r="AI31" s="197">
        <v>9.64</v>
      </c>
      <c r="AJ31" s="197">
        <v>0</v>
      </c>
      <c r="AK31" s="197">
        <v>19.61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9.41</v>
      </c>
      <c r="L32" s="197">
        <v>94.37</v>
      </c>
      <c r="M32" s="197">
        <v>0.94</v>
      </c>
      <c r="N32" s="197">
        <v>0.6</v>
      </c>
      <c r="O32" s="197">
        <v>0</v>
      </c>
      <c r="P32" s="197">
        <v>1.06</v>
      </c>
      <c r="Q32" s="197">
        <v>5.47</v>
      </c>
      <c r="R32" s="197">
        <v>13.01</v>
      </c>
      <c r="S32" s="197">
        <v>8.1</v>
      </c>
      <c r="T32" s="197">
        <v>0</v>
      </c>
      <c r="U32" s="197">
        <v>4.08</v>
      </c>
      <c r="V32" s="197">
        <v>0.21</v>
      </c>
      <c r="W32" s="197">
        <v>0.33</v>
      </c>
      <c r="X32" s="197">
        <v>1.51</v>
      </c>
      <c r="Y32" s="197">
        <v>0</v>
      </c>
      <c r="Z32" s="197">
        <v>0</v>
      </c>
      <c r="AA32" s="197">
        <v>0</v>
      </c>
      <c r="AB32" s="197">
        <v>0</v>
      </c>
      <c r="AC32" s="197">
        <v>2.27</v>
      </c>
      <c r="AD32" s="197">
        <v>8.9</v>
      </c>
      <c r="AE32" s="197">
        <v>0</v>
      </c>
      <c r="AF32" s="197">
        <v>0</v>
      </c>
      <c r="AG32" s="197">
        <v>21.09</v>
      </c>
      <c r="AH32" s="197">
        <v>0</v>
      </c>
      <c r="AI32" s="197">
        <v>9.64</v>
      </c>
      <c r="AJ32" s="197">
        <v>0</v>
      </c>
      <c r="AK32" s="197">
        <v>19.61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9.41</v>
      </c>
      <c r="L33" s="197">
        <v>94.37</v>
      </c>
      <c r="M33" s="197">
        <v>0.94</v>
      </c>
      <c r="N33" s="197">
        <v>0.6</v>
      </c>
      <c r="O33" s="197">
        <v>0</v>
      </c>
      <c r="P33" s="197">
        <v>1.06</v>
      </c>
      <c r="Q33" s="197">
        <v>5.44</v>
      </c>
      <c r="R33" s="197">
        <v>13.01</v>
      </c>
      <c r="S33" s="197">
        <v>8.1</v>
      </c>
      <c r="T33" s="197">
        <v>0</v>
      </c>
      <c r="U33" s="197">
        <v>4.08</v>
      </c>
      <c r="V33" s="197">
        <v>0.21</v>
      </c>
      <c r="W33" s="197">
        <v>0.33</v>
      </c>
      <c r="X33" s="197">
        <v>1.51</v>
      </c>
      <c r="Y33" s="197">
        <v>0</v>
      </c>
      <c r="Z33" s="197">
        <v>0</v>
      </c>
      <c r="AA33" s="197">
        <v>0</v>
      </c>
      <c r="AB33" s="197">
        <v>0</v>
      </c>
      <c r="AC33" s="197">
        <v>2.27</v>
      </c>
      <c r="AD33" s="197">
        <v>8.9</v>
      </c>
      <c r="AE33" s="197">
        <v>0</v>
      </c>
      <c r="AF33" s="197">
        <v>0</v>
      </c>
      <c r="AG33" s="197">
        <v>21.09</v>
      </c>
      <c r="AH33" s="197">
        <v>0</v>
      </c>
      <c r="AI33" s="197">
        <v>9.64</v>
      </c>
      <c r="AJ33" s="197">
        <v>0</v>
      </c>
      <c r="AK33" s="197">
        <v>19.61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9.41</v>
      </c>
      <c r="L34" s="197">
        <v>91.8</v>
      </c>
      <c r="M34" s="197">
        <v>0.94</v>
      </c>
      <c r="N34" s="197">
        <v>0.6</v>
      </c>
      <c r="O34" s="197">
        <v>0</v>
      </c>
      <c r="P34" s="197">
        <v>1.06</v>
      </c>
      <c r="Q34" s="197">
        <v>5.35</v>
      </c>
      <c r="R34" s="197">
        <v>13.01</v>
      </c>
      <c r="S34" s="197">
        <v>8.1</v>
      </c>
      <c r="T34" s="197">
        <v>0</v>
      </c>
      <c r="U34" s="197">
        <v>4.08</v>
      </c>
      <c r="V34" s="197">
        <v>0.21</v>
      </c>
      <c r="W34" s="197">
        <v>0.33</v>
      </c>
      <c r="X34" s="197">
        <v>1.51</v>
      </c>
      <c r="Y34" s="197">
        <v>0</v>
      </c>
      <c r="Z34" s="197">
        <v>0</v>
      </c>
      <c r="AA34" s="197">
        <v>0</v>
      </c>
      <c r="AB34" s="197">
        <v>0</v>
      </c>
      <c r="AC34" s="197">
        <v>2.27</v>
      </c>
      <c r="AD34" s="197">
        <v>8.9</v>
      </c>
      <c r="AE34" s="197">
        <v>0</v>
      </c>
      <c r="AF34" s="197">
        <v>0</v>
      </c>
      <c r="AG34" s="197">
        <v>21.09</v>
      </c>
      <c r="AH34" s="197">
        <v>0</v>
      </c>
      <c r="AI34" s="197">
        <v>9.64</v>
      </c>
      <c r="AJ34" s="197">
        <v>0</v>
      </c>
      <c r="AK34" s="197">
        <v>19.61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9.41</v>
      </c>
      <c r="L35" s="197">
        <v>91.19</v>
      </c>
      <c r="M35" s="197">
        <v>0.94</v>
      </c>
      <c r="N35" s="197">
        <v>0.6</v>
      </c>
      <c r="O35" s="197">
        <v>0</v>
      </c>
      <c r="P35" s="197">
        <v>1.06</v>
      </c>
      <c r="Q35" s="197">
        <v>2.62</v>
      </c>
      <c r="R35" s="197">
        <v>13.01</v>
      </c>
      <c r="S35" s="197">
        <v>4.2699999999999996</v>
      </c>
      <c r="T35" s="197">
        <v>0</v>
      </c>
      <c r="U35" s="197">
        <v>4.08</v>
      </c>
      <c r="V35" s="197">
        <v>6.36</v>
      </c>
      <c r="W35" s="197">
        <v>5.24</v>
      </c>
      <c r="X35" s="197">
        <v>30.72</v>
      </c>
      <c r="Y35" s="197">
        <v>0</v>
      </c>
      <c r="Z35" s="197">
        <v>0</v>
      </c>
      <c r="AA35" s="197">
        <v>0</v>
      </c>
      <c r="AB35" s="197">
        <v>0</v>
      </c>
      <c r="AC35" s="197">
        <v>2.27</v>
      </c>
      <c r="AD35" s="197">
        <v>8.9</v>
      </c>
      <c r="AE35" s="197">
        <v>0</v>
      </c>
      <c r="AF35" s="197">
        <v>0</v>
      </c>
      <c r="AG35" s="197">
        <v>21.09</v>
      </c>
      <c r="AH35" s="197">
        <v>0</v>
      </c>
      <c r="AI35" s="197">
        <v>9.64</v>
      </c>
      <c r="AJ35" s="197">
        <v>0</v>
      </c>
      <c r="AK35" s="197">
        <v>12.32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9.41</v>
      </c>
      <c r="L36" s="197">
        <v>91.19</v>
      </c>
      <c r="M36" s="197">
        <v>0.94</v>
      </c>
      <c r="N36" s="197">
        <v>0.6</v>
      </c>
      <c r="O36" s="197">
        <v>0</v>
      </c>
      <c r="P36" s="197">
        <v>1.06</v>
      </c>
      <c r="Q36" s="197">
        <v>2.62</v>
      </c>
      <c r="R36" s="197">
        <v>13.01</v>
      </c>
      <c r="S36" s="197">
        <v>4.2699999999999996</v>
      </c>
      <c r="T36" s="197">
        <v>0</v>
      </c>
      <c r="U36" s="197">
        <v>4.08</v>
      </c>
      <c r="V36" s="197">
        <v>6.36</v>
      </c>
      <c r="W36" s="197">
        <v>7.94</v>
      </c>
      <c r="X36" s="197">
        <v>30.76</v>
      </c>
      <c r="Y36" s="197">
        <v>0</v>
      </c>
      <c r="Z36" s="197">
        <v>0</v>
      </c>
      <c r="AA36" s="197">
        <v>0</v>
      </c>
      <c r="AB36" s="197">
        <v>0</v>
      </c>
      <c r="AC36" s="197">
        <v>2.27</v>
      </c>
      <c r="AD36" s="197">
        <v>8.9</v>
      </c>
      <c r="AE36" s="197">
        <v>0</v>
      </c>
      <c r="AF36" s="197">
        <v>0</v>
      </c>
      <c r="AG36" s="197">
        <v>21.09</v>
      </c>
      <c r="AH36" s="197">
        <v>0</v>
      </c>
      <c r="AI36" s="197">
        <v>9.64</v>
      </c>
      <c r="AJ36" s="197">
        <v>0</v>
      </c>
      <c r="AK36" s="197">
        <v>12.32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9.41</v>
      </c>
      <c r="L37" s="197">
        <v>91.19</v>
      </c>
      <c r="M37" s="197">
        <v>0.94</v>
      </c>
      <c r="N37" s="197">
        <v>0.6</v>
      </c>
      <c r="O37" s="197">
        <v>0</v>
      </c>
      <c r="P37" s="197">
        <v>1.06</v>
      </c>
      <c r="Q37" s="197">
        <v>2.62</v>
      </c>
      <c r="R37" s="197">
        <v>13.01</v>
      </c>
      <c r="S37" s="197">
        <v>4.2699999999999996</v>
      </c>
      <c r="T37" s="197">
        <v>0</v>
      </c>
      <c r="U37" s="197">
        <v>4.08</v>
      </c>
      <c r="V37" s="197">
        <v>6.36</v>
      </c>
      <c r="W37" s="197">
        <v>7.94</v>
      </c>
      <c r="X37" s="197">
        <v>30.76</v>
      </c>
      <c r="Y37" s="197">
        <v>0</v>
      </c>
      <c r="Z37" s="197">
        <v>0</v>
      </c>
      <c r="AA37" s="197">
        <v>0</v>
      </c>
      <c r="AB37" s="197">
        <v>0</v>
      </c>
      <c r="AC37" s="197">
        <v>2.27</v>
      </c>
      <c r="AD37" s="197">
        <v>8.9</v>
      </c>
      <c r="AE37" s="197">
        <v>0</v>
      </c>
      <c r="AF37" s="197">
        <v>0</v>
      </c>
      <c r="AG37" s="197">
        <v>21.09</v>
      </c>
      <c r="AH37" s="197">
        <v>0</v>
      </c>
      <c r="AI37" s="197">
        <v>9.64</v>
      </c>
      <c r="AJ37" s="197">
        <v>0</v>
      </c>
      <c r="AK37" s="197">
        <v>12.32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9.41</v>
      </c>
      <c r="L38" s="197">
        <v>91.19</v>
      </c>
      <c r="M38" s="197">
        <v>0.94</v>
      </c>
      <c r="N38" s="197">
        <v>0.6</v>
      </c>
      <c r="O38" s="197">
        <v>0</v>
      </c>
      <c r="P38" s="197">
        <v>1.06</v>
      </c>
      <c r="Q38" s="197">
        <v>2.62</v>
      </c>
      <c r="R38" s="197">
        <v>13.01</v>
      </c>
      <c r="S38" s="197">
        <v>4.2699999999999996</v>
      </c>
      <c r="T38" s="197">
        <v>0</v>
      </c>
      <c r="U38" s="197">
        <v>4.08</v>
      </c>
      <c r="V38" s="197">
        <v>6.36</v>
      </c>
      <c r="W38" s="197">
        <v>7.94</v>
      </c>
      <c r="X38" s="197">
        <v>30.76</v>
      </c>
      <c r="Y38" s="197">
        <v>0</v>
      </c>
      <c r="Z38" s="197">
        <v>0</v>
      </c>
      <c r="AA38" s="197">
        <v>0</v>
      </c>
      <c r="AB38" s="197">
        <v>0</v>
      </c>
      <c r="AC38" s="197">
        <v>2.27</v>
      </c>
      <c r="AD38" s="197">
        <v>8.9</v>
      </c>
      <c r="AE38" s="197">
        <v>0</v>
      </c>
      <c r="AF38" s="197">
        <v>0</v>
      </c>
      <c r="AG38" s="197">
        <v>21.09</v>
      </c>
      <c r="AH38" s="197">
        <v>0</v>
      </c>
      <c r="AI38" s="197">
        <v>9.64</v>
      </c>
      <c r="AJ38" s="197">
        <v>0</v>
      </c>
      <c r="AK38" s="197">
        <v>12.32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19.829999999999998</v>
      </c>
      <c r="H39" s="197">
        <v>0</v>
      </c>
      <c r="I39" s="197">
        <v>0</v>
      </c>
      <c r="J39" s="197">
        <v>25.56</v>
      </c>
      <c r="K39" s="197">
        <v>9.41</v>
      </c>
      <c r="L39" s="197">
        <v>91.19</v>
      </c>
      <c r="M39" s="197">
        <v>0.94</v>
      </c>
      <c r="N39" s="197">
        <v>0.6</v>
      </c>
      <c r="O39" s="197">
        <v>0</v>
      </c>
      <c r="P39" s="197">
        <v>1.06</v>
      </c>
      <c r="Q39" s="197">
        <v>6.13</v>
      </c>
      <c r="R39" s="197">
        <v>13.01</v>
      </c>
      <c r="S39" s="197">
        <v>7</v>
      </c>
      <c r="T39" s="197">
        <v>0</v>
      </c>
      <c r="U39" s="197">
        <v>4.08</v>
      </c>
      <c r="V39" s="197">
        <v>6.36</v>
      </c>
      <c r="W39" s="197">
        <v>7.94</v>
      </c>
      <c r="X39" s="197">
        <v>30.76</v>
      </c>
      <c r="Y39" s="197">
        <v>0</v>
      </c>
      <c r="Z39" s="197">
        <v>0</v>
      </c>
      <c r="AA39" s="197">
        <v>0</v>
      </c>
      <c r="AB39" s="197">
        <v>0</v>
      </c>
      <c r="AC39" s="197">
        <v>2.27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9.64</v>
      </c>
      <c r="AJ39" s="197">
        <v>0</v>
      </c>
      <c r="AK39" s="197">
        <v>12.32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19.829999999999998</v>
      </c>
      <c r="H40" s="197">
        <v>0</v>
      </c>
      <c r="I40" s="197">
        <v>0</v>
      </c>
      <c r="J40" s="197">
        <v>25.56</v>
      </c>
      <c r="K40" s="197">
        <v>9.41</v>
      </c>
      <c r="L40" s="197">
        <v>91.19</v>
      </c>
      <c r="M40" s="197">
        <v>0.94</v>
      </c>
      <c r="N40" s="197">
        <v>0.6</v>
      </c>
      <c r="O40" s="197">
        <v>0</v>
      </c>
      <c r="P40" s="197">
        <v>1.06</v>
      </c>
      <c r="Q40" s="197">
        <v>6.13</v>
      </c>
      <c r="R40" s="197">
        <v>13.01</v>
      </c>
      <c r="S40" s="197">
        <v>7</v>
      </c>
      <c r="T40" s="197">
        <v>0</v>
      </c>
      <c r="U40" s="197">
        <v>4.08</v>
      </c>
      <c r="V40" s="197">
        <v>6.36</v>
      </c>
      <c r="W40" s="197">
        <v>7.94</v>
      </c>
      <c r="X40" s="197">
        <v>30.76</v>
      </c>
      <c r="Y40" s="197">
        <v>0</v>
      </c>
      <c r="Z40" s="197">
        <v>0</v>
      </c>
      <c r="AA40" s="197">
        <v>0</v>
      </c>
      <c r="AB40" s="197">
        <v>0</v>
      </c>
      <c r="AC40" s="197">
        <v>2.27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9.64</v>
      </c>
      <c r="AJ40" s="197">
        <v>0</v>
      </c>
      <c r="AK40" s="197">
        <v>12.32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19.829999999999998</v>
      </c>
      <c r="H41" s="197">
        <v>0</v>
      </c>
      <c r="I41" s="197">
        <v>0</v>
      </c>
      <c r="J41" s="197">
        <v>25.56</v>
      </c>
      <c r="K41" s="197">
        <v>9.41</v>
      </c>
      <c r="L41" s="197">
        <v>91.19</v>
      </c>
      <c r="M41" s="197">
        <v>0.94</v>
      </c>
      <c r="N41" s="197">
        <v>0.6</v>
      </c>
      <c r="O41" s="197">
        <v>0</v>
      </c>
      <c r="P41" s="197">
        <v>1.06</v>
      </c>
      <c r="Q41" s="197">
        <v>2.62</v>
      </c>
      <c r="R41" s="197">
        <v>13.01</v>
      </c>
      <c r="S41" s="197">
        <v>4.05</v>
      </c>
      <c r="T41" s="197">
        <v>0</v>
      </c>
      <c r="U41" s="197">
        <v>4.08</v>
      </c>
      <c r="V41" s="197">
        <v>6.36</v>
      </c>
      <c r="W41" s="197">
        <v>7.94</v>
      </c>
      <c r="X41" s="197">
        <v>30.76</v>
      </c>
      <c r="Y41" s="197">
        <v>0</v>
      </c>
      <c r="Z41" s="197">
        <v>0</v>
      </c>
      <c r="AA41" s="197">
        <v>0</v>
      </c>
      <c r="AB41" s="197">
        <v>0</v>
      </c>
      <c r="AC41" s="197">
        <v>2.27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9.64</v>
      </c>
      <c r="AJ41" s="197">
        <v>0</v>
      </c>
      <c r="AK41" s="197">
        <v>10.97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19.829999999999998</v>
      </c>
      <c r="H42" s="197">
        <v>0</v>
      </c>
      <c r="I42" s="197">
        <v>0</v>
      </c>
      <c r="J42" s="197">
        <v>25.56</v>
      </c>
      <c r="K42" s="197">
        <v>9.41</v>
      </c>
      <c r="L42" s="197">
        <v>91.19</v>
      </c>
      <c r="M42" s="197">
        <v>0.94</v>
      </c>
      <c r="N42" s="197">
        <v>0.6</v>
      </c>
      <c r="O42" s="197">
        <v>0</v>
      </c>
      <c r="P42" s="197">
        <v>1.06</v>
      </c>
      <c r="Q42" s="197">
        <v>2.62</v>
      </c>
      <c r="R42" s="197">
        <v>13.01</v>
      </c>
      <c r="S42" s="197">
        <v>4.05</v>
      </c>
      <c r="T42" s="197">
        <v>0</v>
      </c>
      <c r="U42" s="197">
        <v>4.08</v>
      </c>
      <c r="V42" s="197">
        <v>6.36</v>
      </c>
      <c r="W42" s="197">
        <v>0.33</v>
      </c>
      <c r="X42" s="197">
        <v>1.51</v>
      </c>
      <c r="Y42" s="197">
        <v>0</v>
      </c>
      <c r="Z42" s="197">
        <v>0</v>
      </c>
      <c r="AA42" s="197">
        <v>0</v>
      </c>
      <c r="AB42" s="197">
        <v>0</v>
      </c>
      <c r="AC42" s="197">
        <v>2.27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9.64</v>
      </c>
      <c r="AJ42" s="197">
        <v>0</v>
      </c>
      <c r="AK42" s="197">
        <v>10.97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0.31</v>
      </c>
      <c r="L43" s="197">
        <v>91.19</v>
      </c>
      <c r="M43" s="197">
        <v>0.94</v>
      </c>
      <c r="N43" s="197">
        <v>0.6</v>
      </c>
      <c r="O43" s="197">
        <v>0</v>
      </c>
      <c r="P43" s="197">
        <v>1.06</v>
      </c>
      <c r="Q43" s="197">
        <v>4.33</v>
      </c>
      <c r="R43" s="197">
        <v>0.43</v>
      </c>
      <c r="S43" s="197">
        <v>4.05</v>
      </c>
      <c r="T43" s="197">
        <v>0</v>
      </c>
      <c r="U43" s="197">
        <v>4.08</v>
      </c>
      <c r="V43" s="197">
        <v>0.21</v>
      </c>
      <c r="W43" s="197">
        <v>0.33</v>
      </c>
      <c r="X43" s="197">
        <v>1.51</v>
      </c>
      <c r="Y43" s="197">
        <v>0</v>
      </c>
      <c r="Z43" s="197">
        <v>0</v>
      </c>
      <c r="AA43" s="197">
        <v>0</v>
      </c>
      <c r="AB43" s="197">
        <v>0</v>
      </c>
      <c r="AC43" s="197">
        <v>2.27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9.64</v>
      </c>
      <c r="AJ43" s="197">
        <v>0</v>
      </c>
      <c r="AK43" s="197">
        <v>10.97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0.31</v>
      </c>
      <c r="L44" s="197">
        <v>91.19</v>
      </c>
      <c r="M44" s="197">
        <v>0.94</v>
      </c>
      <c r="N44" s="197">
        <v>0.6</v>
      </c>
      <c r="O44" s="197">
        <v>0</v>
      </c>
      <c r="P44" s="197">
        <v>1.06</v>
      </c>
      <c r="Q44" s="197">
        <v>4.33</v>
      </c>
      <c r="R44" s="197">
        <v>0.43</v>
      </c>
      <c r="S44" s="197">
        <v>4.05</v>
      </c>
      <c r="T44" s="197">
        <v>0</v>
      </c>
      <c r="U44" s="197">
        <v>4.08</v>
      </c>
      <c r="V44" s="197">
        <v>0.21</v>
      </c>
      <c r="W44" s="197">
        <v>0.33</v>
      </c>
      <c r="X44" s="197">
        <v>1.51</v>
      </c>
      <c r="Y44" s="197">
        <v>0</v>
      </c>
      <c r="Z44" s="197">
        <v>0</v>
      </c>
      <c r="AA44" s="197">
        <v>0</v>
      </c>
      <c r="AB44" s="197">
        <v>0</v>
      </c>
      <c r="AC44" s="197">
        <v>2.46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9.64</v>
      </c>
      <c r="AJ44" s="197">
        <v>0</v>
      </c>
      <c r="AK44" s="197">
        <v>10.97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9.41</v>
      </c>
      <c r="L45" s="197">
        <v>91.19</v>
      </c>
      <c r="M45" s="197">
        <v>0.94</v>
      </c>
      <c r="N45" s="197">
        <v>0.6</v>
      </c>
      <c r="O45" s="197">
        <v>0</v>
      </c>
      <c r="P45" s="197">
        <v>1.06</v>
      </c>
      <c r="Q45" s="197">
        <v>4.33</v>
      </c>
      <c r="R45" s="197">
        <v>13.01</v>
      </c>
      <c r="S45" s="197">
        <v>4.05</v>
      </c>
      <c r="T45" s="197">
        <v>0</v>
      </c>
      <c r="U45" s="197">
        <v>4.08</v>
      </c>
      <c r="V45" s="197">
        <v>0.21</v>
      </c>
      <c r="W45" s="197">
        <v>0.33</v>
      </c>
      <c r="X45" s="197">
        <v>1.51</v>
      </c>
      <c r="Y45" s="197">
        <v>0</v>
      </c>
      <c r="Z45" s="197">
        <v>0</v>
      </c>
      <c r="AA45" s="197">
        <v>0</v>
      </c>
      <c r="AB45" s="197">
        <v>0</v>
      </c>
      <c r="AC45" s="197">
        <v>2.46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9.64</v>
      </c>
      <c r="AJ45" s="197">
        <v>0</v>
      </c>
      <c r="AK45" s="197">
        <v>10.97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9.41</v>
      </c>
      <c r="L46" s="197">
        <v>91.19</v>
      </c>
      <c r="M46" s="197">
        <v>0.94</v>
      </c>
      <c r="N46" s="197">
        <v>0.6</v>
      </c>
      <c r="O46" s="197">
        <v>0</v>
      </c>
      <c r="P46" s="197">
        <v>1.06</v>
      </c>
      <c r="Q46" s="197">
        <v>4.33</v>
      </c>
      <c r="R46" s="197">
        <v>13.01</v>
      </c>
      <c r="S46" s="197">
        <v>4.05</v>
      </c>
      <c r="T46" s="197">
        <v>0</v>
      </c>
      <c r="U46" s="197">
        <v>4.08</v>
      </c>
      <c r="V46" s="197">
        <v>0.21</v>
      </c>
      <c r="W46" s="197">
        <v>0.33</v>
      </c>
      <c r="X46" s="197">
        <v>1.51</v>
      </c>
      <c r="Y46" s="197">
        <v>0</v>
      </c>
      <c r="Z46" s="197">
        <v>0</v>
      </c>
      <c r="AA46" s="197">
        <v>0</v>
      </c>
      <c r="AB46" s="197">
        <v>0</v>
      </c>
      <c r="AC46" s="197">
        <v>2.46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9.64</v>
      </c>
      <c r="AJ46" s="197">
        <v>0</v>
      </c>
      <c r="AK46" s="197">
        <v>10.97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9.41</v>
      </c>
      <c r="L47" s="197">
        <v>91.19</v>
      </c>
      <c r="M47" s="197">
        <v>0.94</v>
      </c>
      <c r="N47" s="197">
        <v>0.6</v>
      </c>
      <c r="O47" s="197">
        <v>0</v>
      </c>
      <c r="P47" s="197">
        <v>1.06</v>
      </c>
      <c r="Q47" s="197">
        <v>4.33</v>
      </c>
      <c r="R47" s="197">
        <v>13.01</v>
      </c>
      <c r="S47" s="197">
        <v>4.05</v>
      </c>
      <c r="T47" s="197">
        <v>0</v>
      </c>
      <c r="U47" s="197">
        <v>4.08</v>
      </c>
      <c r="V47" s="197">
        <v>0.21</v>
      </c>
      <c r="W47" s="197">
        <v>0.33</v>
      </c>
      <c r="X47" s="197">
        <v>1.51</v>
      </c>
      <c r="Y47" s="197">
        <v>0</v>
      </c>
      <c r="Z47" s="197">
        <v>0</v>
      </c>
      <c r="AA47" s="197">
        <v>0</v>
      </c>
      <c r="AB47" s="197">
        <v>0</v>
      </c>
      <c r="AC47" s="197">
        <v>2.46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9.64</v>
      </c>
      <c r="AJ47" s="197">
        <v>0</v>
      </c>
      <c r="AK47" s="197">
        <v>10.97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9.41</v>
      </c>
      <c r="L48" s="197">
        <v>91.19</v>
      </c>
      <c r="M48" s="197">
        <v>0.94</v>
      </c>
      <c r="N48" s="197">
        <v>0.6</v>
      </c>
      <c r="O48" s="197">
        <v>0</v>
      </c>
      <c r="P48" s="197">
        <v>1.06</v>
      </c>
      <c r="Q48" s="197">
        <v>4.33</v>
      </c>
      <c r="R48" s="197">
        <v>13.01</v>
      </c>
      <c r="S48" s="197">
        <v>4.05</v>
      </c>
      <c r="T48" s="197">
        <v>0</v>
      </c>
      <c r="U48" s="197">
        <v>4.08</v>
      </c>
      <c r="V48" s="197">
        <v>0.21</v>
      </c>
      <c r="W48" s="197">
        <v>0.33</v>
      </c>
      <c r="X48" s="197">
        <v>1.51</v>
      </c>
      <c r="Y48" s="197">
        <v>0</v>
      </c>
      <c r="Z48" s="197">
        <v>0</v>
      </c>
      <c r="AA48" s="197">
        <v>0</v>
      </c>
      <c r="AB48" s="197">
        <v>0</v>
      </c>
      <c r="AC48" s="197">
        <v>2.46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9.64</v>
      </c>
      <c r="AJ48" s="197">
        <v>0</v>
      </c>
      <c r="AK48" s="197">
        <v>10.97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9.41</v>
      </c>
      <c r="L49" s="197">
        <v>91.19</v>
      </c>
      <c r="M49" s="197">
        <v>0.94</v>
      </c>
      <c r="N49" s="197">
        <v>0.6</v>
      </c>
      <c r="O49" s="197">
        <v>0</v>
      </c>
      <c r="P49" s="197">
        <v>1.06</v>
      </c>
      <c r="Q49" s="197">
        <v>4.33</v>
      </c>
      <c r="R49" s="197">
        <v>13.01</v>
      </c>
      <c r="S49" s="197">
        <v>4.05</v>
      </c>
      <c r="T49" s="197">
        <v>0</v>
      </c>
      <c r="U49" s="197">
        <v>4.08</v>
      </c>
      <c r="V49" s="197">
        <v>0.21</v>
      </c>
      <c r="W49" s="197">
        <v>0.33</v>
      </c>
      <c r="X49" s="197">
        <v>1.51</v>
      </c>
      <c r="Y49" s="197">
        <v>0</v>
      </c>
      <c r="Z49" s="197">
        <v>0</v>
      </c>
      <c r="AA49" s="197">
        <v>0</v>
      </c>
      <c r="AB49" s="197">
        <v>0</v>
      </c>
      <c r="AC49" s="197">
        <v>2.46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9.64</v>
      </c>
      <c r="AJ49" s="197">
        <v>0</v>
      </c>
      <c r="AK49" s="197">
        <v>10.97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9.41</v>
      </c>
      <c r="L50" s="197">
        <v>91.19</v>
      </c>
      <c r="M50" s="197">
        <v>0.94</v>
      </c>
      <c r="N50" s="197">
        <v>0.6</v>
      </c>
      <c r="O50" s="197">
        <v>0</v>
      </c>
      <c r="P50" s="197">
        <v>1.06</v>
      </c>
      <c r="Q50" s="197">
        <v>4.33</v>
      </c>
      <c r="R50" s="197">
        <v>13.01</v>
      </c>
      <c r="S50" s="197">
        <v>4.05</v>
      </c>
      <c r="T50" s="197">
        <v>0</v>
      </c>
      <c r="U50" s="197">
        <v>4.08</v>
      </c>
      <c r="V50" s="197">
        <v>0.21</v>
      </c>
      <c r="W50" s="197">
        <v>0.33</v>
      </c>
      <c r="X50" s="197">
        <v>1.51</v>
      </c>
      <c r="Y50" s="197">
        <v>0</v>
      </c>
      <c r="Z50" s="197">
        <v>0</v>
      </c>
      <c r="AA50" s="197">
        <v>0</v>
      </c>
      <c r="AB50" s="197">
        <v>0</v>
      </c>
      <c r="AC50" s="197">
        <v>2.46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9.64</v>
      </c>
      <c r="AJ50" s="197">
        <v>0</v>
      </c>
      <c r="AK50" s="197">
        <v>10.97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9.41</v>
      </c>
      <c r="L51" s="197">
        <v>99.88</v>
      </c>
      <c r="M51" s="197">
        <v>0.94</v>
      </c>
      <c r="N51" s="197">
        <v>0.6</v>
      </c>
      <c r="O51" s="197">
        <v>0</v>
      </c>
      <c r="P51" s="197">
        <v>1.06</v>
      </c>
      <c r="Q51" s="197">
        <v>3.13</v>
      </c>
      <c r="R51" s="197">
        <v>13.01</v>
      </c>
      <c r="S51" s="197">
        <v>3.9</v>
      </c>
      <c r="T51" s="197">
        <v>0</v>
      </c>
      <c r="U51" s="197">
        <v>4.08</v>
      </c>
      <c r="V51" s="197">
        <v>0.21</v>
      </c>
      <c r="W51" s="197">
        <v>0.33</v>
      </c>
      <c r="X51" s="197">
        <v>1.51</v>
      </c>
      <c r="Y51" s="197">
        <v>0</v>
      </c>
      <c r="Z51" s="197">
        <v>0</v>
      </c>
      <c r="AA51" s="197">
        <v>0</v>
      </c>
      <c r="AB51" s="197">
        <v>0</v>
      </c>
      <c r="AC51" s="197">
        <v>2.46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9.64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9.41</v>
      </c>
      <c r="L52" s="197">
        <v>99.88</v>
      </c>
      <c r="M52" s="197">
        <v>0.94</v>
      </c>
      <c r="N52" s="197">
        <v>0.6</v>
      </c>
      <c r="O52" s="197">
        <v>0</v>
      </c>
      <c r="P52" s="197">
        <v>1.06</v>
      </c>
      <c r="Q52" s="197">
        <v>2.59</v>
      </c>
      <c r="R52" s="197">
        <v>13.01</v>
      </c>
      <c r="S52" s="197">
        <v>3.9</v>
      </c>
      <c r="T52" s="197">
        <v>0</v>
      </c>
      <c r="U52" s="197">
        <v>4.08</v>
      </c>
      <c r="V52" s="197">
        <v>0.21</v>
      </c>
      <c r="W52" s="197">
        <v>0.33</v>
      </c>
      <c r="X52" s="197">
        <v>1.51</v>
      </c>
      <c r="Y52" s="197">
        <v>0</v>
      </c>
      <c r="Z52" s="197">
        <v>0</v>
      </c>
      <c r="AA52" s="197">
        <v>0</v>
      </c>
      <c r="AB52" s="197">
        <v>0</v>
      </c>
      <c r="AC52" s="197">
        <v>2.46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9.64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9.41</v>
      </c>
      <c r="L53" s="197">
        <v>99.88</v>
      </c>
      <c r="M53" s="197">
        <v>0.94</v>
      </c>
      <c r="N53" s="197">
        <v>0.6</v>
      </c>
      <c r="O53" s="197">
        <v>0</v>
      </c>
      <c r="P53" s="197">
        <v>1.06</v>
      </c>
      <c r="Q53" s="197">
        <v>2.59</v>
      </c>
      <c r="R53" s="197">
        <v>13.01</v>
      </c>
      <c r="S53" s="197">
        <v>3.9</v>
      </c>
      <c r="T53" s="197">
        <v>0</v>
      </c>
      <c r="U53" s="197">
        <v>4.08</v>
      </c>
      <c r="V53" s="197">
        <v>0.21</v>
      </c>
      <c r="W53" s="197">
        <v>0.33</v>
      </c>
      <c r="X53" s="197">
        <v>1.51</v>
      </c>
      <c r="Y53" s="197">
        <v>0</v>
      </c>
      <c r="Z53" s="197">
        <v>0</v>
      </c>
      <c r="AA53" s="197">
        <v>0</v>
      </c>
      <c r="AB53" s="197">
        <v>0</v>
      </c>
      <c r="AC53" s="197">
        <v>2.46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9.64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9.41</v>
      </c>
      <c r="L54" s="197">
        <v>99.88</v>
      </c>
      <c r="M54" s="197">
        <v>0.94</v>
      </c>
      <c r="N54" s="197">
        <v>0.6</v>
      </c>
      <c r="O54" s="197">
        <v>0</v>
      </c>
      <c r="P54" s="197">
        <v>1.06</v>
      </c>
      <c r="Q54" s="197">
        <v>2.59</v>
      </c>
      <c r="R54" s="197">
        <v>13.01</v>
      </c>
      <c r="S54" s="197">
        <v>3.9</v>
      </c>
      <c r="T54" s="197">
        <v>0</v>
      </c>
      <c r="U54" s="197">
        <v>4.08</v>
      </c>
      <c r="V54" s="197">
        <v>0.21</v>
      </c>
      <c r="W54" s="197">
        <v>0.33</v>
      </c>
      <c r="X54" s="197">
        <v>1.51</v>
      </c>
      <c r="Y54" s="197">
        <v>0</v>
      </c>
      <c r="Z54" s="197">
        <v>0</v>
      </c>
      <c r="AA54" s="197">
        <v>0</v>
      </c>
      <c r="AB54" s="197">
        <v>0</v>
      </c>
      <c r="AC54" s="197">
        <v>2.46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9.64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9.41</v>
      </c>
      <c r="L55" s="197">
        <v>99.88</v>
      </c>
      <c r="M55" s="197">
        <v>0.94</v>
      </c>
      <c r="N55" s="197">
        <v>0.6</v>
      </c>
      <c r="O55" s="197">
        <v>0</v>
      </c>
      <c r="P55" s="197">
        <v>1.06</v>
      </c>
      <c r="Q55" s="197">
        <v>2.59</v>
      </c>
      <c r="R55" s="197">
        <v>13.01</v>
      </c>
      <c r="S55" s="197">
        <v>3.9</v>
      </c>
      <c r="T55" s="197">
        <v>0</v>
      </c>
      <c r="U55" s="197">
        <v>4.08</v>
      </c>
      <c r="V55" s="197">
        <v>0.21</v>
      </c>
      <c r="W55" s="197">
        <v>0.33</v>
      </c>
      <c r="X55" s="197">
        <v>1.51</v>
      </c>
      <c r="Y55" s="197">
        <v>0</v>
      </c>
      <c r="Z55" s="197">
        <v>0</v>
      </c>
      <c r="AA55" s="197">
        <v>0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9.64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9.41</v>
      </c>
      <c r="L56" s="197">
        <v>99.88</v>
      </c>
      <c r="M56" s="197">
        <v>0.94</v>
      </c>
      <c r="N56" s="197">
        <v>0.6</v>
      </c>
      <c r="O56" s="197">
        <v>0</v>
      </c>
      <c r="P56" s="197">
        <v>1.06</v>
      </c>
      <c r="Q56" s="197">
        <v>2.59</v>
      </c>
      <c r="R56" s="197">
        <v>13.01</v>
      </c>
      <c r="S56" s="197">
        <v>3.9</v>
      </c>
      <c r="T56" s="197">
        <v>0</v>
      </c>
      <c r="U56" s="197">
        <v>4.08</v>
      </c>
      <c r="V56" s="197">
        <v>0.21</v>
      </c>
      <c r="W56" s="197">
        <v>0.33</v>
      </c>
      <c r="X56" s="197">
        <v>1.51</v>
      </c>
      <c r="Y56" s="197">
        <v>0</v>
      </c>
      <c r="Z56" s="197">
        <v>0</v>
      </c>
      <c r="AA56" s="197">
        <v>0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9.64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0.31</v>
      </c>
      <c r="L57" s="197">
        <v>99.88</v>
      </c>
      <c r="M57" s="197">
        <v>0.94</v>
      </c>
      <c r="N57" s="197">
        <v>0.6</v>
      </c>
      <c r="O57" s="197">
        <v>0</v>
      </c>
      <c r="P57" s="197">
        <v>1.06</v>
      </c>
      <c r="Q57" s="197">
        <v>2.59</v>
      </c>
      <c r="R57" s="197">
        <v>0.43</v>
      </c>
      <c r="S57" s="197">
        <v>3.9</v>
      </c>
      <c r="T57" s="197">
        <v>0</v>
      </c>
      <c r="U57" s="197">
        <v>4.08</v>
      </c>
      <c r="V57" s="197">
        <v>6.36</v>
      </c>
      <c r="W57" s="197">
        <v>0.33</v>
      </c>
      <c r="X57" s="197">
        <v>1.51</v>
      </c>
      <c r="Y57" s="197">
        <v>0</v>
      </c>
      <c r="Z57" s="197">
        <v>0</v>
      </c>
      <c r="AA57" s="197">
        <v>0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9.64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0.31</v>
      </c>
      <c r="L58" s="197">
        <v>99.88</v>
      </c>
      <c r="M58" s="197">
        <v>0.94</v>
      </c>
      <c r="N58" s="197">
        <v>0.6</v>
      </c>
      <c r="O58" s="197">
        <v>0</v>
      </c>
      <c r="P58" s="197">
        <v>1.06</v>
      </c>
      <c r="Q58" s="197">
        <v>2.59</v>
      </c>
      <c r="R58" s="197">
        <v>0.43</v>
      </c>
      <c r="S58" s="197">
        <v>3.9</v>
      </c>
      <c r="T58" s="197">
        <v>0</v>
      </c>
      <c r="U58" s="197">
        <v>4.08</v>
      </c>
      <c r="V58" s="197">
        <v>0.21</v>
      </c>
      <c r="W58" s="197">
        <v>0.33</v>
      </c>
      <c r="X58" s="197">
        <v>1.51</v>
      </c>
      <c r="Y58" s="197">
        <v>0</v>
      </c>
      <c r="Z58" s="197">
        <v>0</v>
      </c>
      <c r="AA58" s="197">
        <v>0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9.64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0.31</v>
      </c>
      <c r="L59" s="197">
        <v>70.88</v>
      </c>
      <c r="M59" s="197">
        <v>0.94</v>
      </c>
      <c r="N59" s="197">
        <v>0.6</v>
      </c>
      <c r="O59" s="197">
        <v>0</v>
      </c>
      <c r="P59" s="197">
        <v>1.06</v>
      </c>
      <c r="Q59" s="197">
        <v>2.59</v>
      </c>
      <c r="R59" s="197">
        <v>0.43</v>
      </c>
      <c r="S59" s="197">
        <v>3.9</v>
      </c>
      <c r="T59" s="197">
        <v>0</v>
      </c>
      <c r="U59" s="197">
        <v>4.08</v>
      </c>
      <c r="V59" s="197">
        <v>0.21</v>
      </c>
      <c r="W59" s="197">
        <v>0.33</v>
      </c>
      <c r="X59" s="197">
        <v>1.51</v>
      </c>
      <c r="Y59" s="197">
        <v>0</v>
      </c>
      <c r="Z59" s="197">
        <v>0</v>
      </c>
      <c r="AA59" s="197">
        <v>0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9.64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0.31</v>
      </c>
      <c r="L60" s="197">
        <v>70.88</v>
      </c>
      <c r="M60" s="197">
        <v>0.94</v>
      </c>
      <c r="N60" s="197">
        <v>0.6</v>
      </c>
      <c r="O60" s="197">
        <v>0</v>
      </c>
      <c r="P60" s="197">
        <v>1.06</v>
      </c>
      <c r="Q60" s="197">
        <v>2.59</v>
      </c>
      <c r="R60" s="197">
        <v>0.43</v>
      </c>
      <c r="S60" s="197">
        <v>3.9</v>
      </c>
      <c r="T60" s="197">
        <v>0</v>
      </c>
      <c r="U60" s="197">
        <v>4.08</v>
      </c>
      <c r="V60" s="197">
        <v>0.21</v>
      </c>
      <c r="W60" s="197">
        <v>0.33</v>
      </c>
      <c r="X60" s="197">
        <v>1.51</v>
      </c>
      <c r="Y60" s="197">
        <v>0</v>
      </c>
      <c r="Z60" s="197">
        <v>0</v>
      </c>
      <c r="AA60" s="197">
        <v>0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9.64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0.31</v>
      </c>
      <c r="L61" s="197">
        <v>70.88</v>
      </c>
      <c r="M61" s="197">
        <v>0.94</v>
      </c>
      <c r="N61" s="197">
        <v>0.6</v>
      </c>
      <c r="O61" s="197">
        <v>0</v>
      </c>
      <c r="P61" s="197">
        <v>1.06</v>
      </c>
      <c r="Q61" s="197">
        <v>2.59</v>
      </c>
      <c r="R61" s="197">
        <v>0.43</v>
      </c>
      <c r="S61" s="197">
        <v>3.9</v>
      </c>
      <c r="T61" s="197">
        <v>0</v>
      </c>
      <c r="U61" s="197">
        <v>4.08</v>
      </c>
      <c r="V61" s="197">
        <v>0.21</v>
      </c>
      <c r="W61" s="197">
        <v>0.33</v>
      </c>
      <c r="X61" s="197">
        <v>1.51</v>
      </c>
      <c r="Y61" s="197">
        <v>0</v>
      </c>
      <c r="Z61" s="197">
        <v>0</v>
      </c>
      <c r="AA61" s="197">
        <v>0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9.64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0.31</v>
      </c>
      <c r="L62" s="197">
        <v>70.88</v>
      </c>
      <c r="M62" s="197">
        <v>0.94</v>
      </c>
      <c r="N62" s="197">
        <v>0.6</v>
      </c>
      <c r="O62" s="197">
        <v>0</v>
      </c>
      <c r="P62" s="197">
        <v>1.06</v>
      </c>
      <c r="Q62" s="197">
        <v>2.59</v>
      </c>
      <c r="R62" s="197">
        <v>0.43</v>
      </c>
      <c r="S62" s="197">
        <v>3.9</v>
      </c>
      <c r="T62" s="197">
        <v>0</v>
      </c>
      <c r="U62" s="197">
        <v>4.08</v>
      </c>
      <c r="V62" s="197">
        <v>0.21</v>
      </c>
      <c r="W62" s="197">
        <v>0.33</v>
      </c>
      <c r="X62" s="197">
        <v>1.51</v>
      </c>
      <c r="Y62" s="197">
        <v>0</v>
      </c>
      <c r="Z62" s="197">
        <v>0</v>
      </c>
      <c r="AA62" s="197">
        <v>0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9.64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0.31</v>
      </c>
      <c r="L63" s="197">
        <v>70.88</v>
      </c>
      <c r="M63" s="197">
        <v>0.94</v>
      </c>
      <c r="N63" s="197">
        <v>0.6</v>
      </c>
      <c r="O63" s="197">
        <v>0</v>
      </c>
      <c r="P63" s="197">
        <v>1.06</v>
      </c>
      <c r="Q63" s="197">
        <v>2.59</v>
      </c>
      <c r="R63" s="197">
        <v>0.43</v>
      </c>
      <c r="S63" s="197">
        <v>3.9</v>
      </c>
      <c r="T63" s="197">
        <v>0</v>
      </c>
      <c r="U63" s="197">
        <v>4.08</v>
      </c>
      <c r="V63" s="197">
        <v>0.21</v>
      </c>
      <c r="W63" s="197">
        <v>0.33</v>
      </c>
      <c r="X63" s="197">
        <v>1.51</v>
      </c>
      <c r="Y63" s="197">
        <v>0</v>
      </c>
      <c r="Z63" s="197">
        <v>0</v>
      </c>
      <c r="AA63" s="197">
        <v>0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9.64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0.31</v>
      </c>
      <c r="L64" s="197">
        <v>70.88</v>
      </c>
      <c r="M64" s="197">
        <v>0.94</v>
      </c>
      <c r="N64" s="197">
        <v>0.6</v>
      </c>
      <c r="O64" s="197">
        <v>0</v>
      </c>
      <c r="P64" s="197">
        <v>1.06</v>
      </c>
      <c r="Q64" s="197">
        <v>2.59</v>
      </c>
      <c r="R64" s="197">
        <v>0.44</v>
      </c>
      <c r="S64" s="197">
        <v>3.9</v>
      </c>
      <c r="T64" s="197">
        <v>0</v>
      </c>
      <c r="U64" s="197">
        <v>4.08</v>
      </c>
      <c r="V64" s="197">
        <v>0.21</v>
      </c>
      <c r="W64" s="197">
        <v>0.33</v>
      </c>
      <c r="X64" s="197">
        <v>1.51</v>
      </c>
      <c r="Y64" s="197">
        <v>0</v>
      </c>
      <c r="Z64" s="197">
        <v>0</v>
      </c>
      <c r="AA64" s="197">
        <v>0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9.64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7.48</v>
      </c>
      <c r="L65" s="197">
        <v>102.24</v>
      </c>
      <c r="M65" s="197">
        <v>0.94</v>
      </c>
      <c r="N65" s="197">
        <v>0.6</v>
      </c>
      <c r="O65" s="197">
        <v>0</v>
      </c>
      <c r="P65" s="197">
        <v>1.06</v>
      </c>
      <c r="Q65" s="197">
        <v>2.59</v>
      </c>
      <c r="R65" s="197">
        <v>0.44</v>
      </c>
      <c r="S65" s="197">
        <v>3.9</v>
      </c>
      <c r="T65" s="197">
        <v>0</v>
      </c>
      <c r="U65" s="197">
        <v>4.17</v>
      </c>
      <c r="V65" s="197">
        <v>0.21</v>
      </c>
      <c r="W65" s="197">
        <v>0.33</v>
      </c>
      <c r="X65" s="197">
        <v>1.51</v>
      </c>
      <c r="Y65" s="197">
        <v>0</v>
      </c>
      <c r="Z65" s="197">
        <v>0</v>
      </c>
      <c r="AA65" s="197">
        <v>0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9.64</v>
      </c>
      <c r="AJ65" s="197">
        <v>0</v>
      </c>
      <c r="AK65" s="197">
        <v>16.78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7.48</v>
      </c>
      <c r="L66" s="197">
        <v>104.59</v>
      </c>
      <c r="M66" s="197">
        <v>0.94</v>
      </c>
      <c r="N66" s="197">
        <v>0.6</v>
      </c>
      <c r="O66" s="197">
        <v>0</v>
      </c>
      <c r="P66" s="197">
        <v>1.06</v>
      </c>
      <c r="Q66" s="197">
        <v>2.59</v>
      </c>
      <c r="R66" s="197">
        <v>0.44</v>
      </c>
      <c r="S66" s="197">
        <v>3.9</v>
      </c>
      <c r="T66" s="197">
        <v>0</v>
      </c>
      <c r="U66" s="197">
        <v>4.13</v>
      </c>
      <c r="V66" s="197">
        <v>0.21</v>
      </c>
      <c r="W66" s="197">
        <v>0.33</v>
      </c>
      <c r="X66" s="197">
        <v>1.51</v>
      </c>
      <c r="Y66" s="197">
        <v>0</v>
      </c>
      <c r="Z66" s="197">
        <v>0</v>
      </c>
      <c r="AA66" s="197">
        <v>0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9.64</v>
      </c>
      <c r="AJ66" s="197">
        <v>0</v>
      </c>
      <c r="AK66" s="197">
        <v>16.78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7.48</v>
      </c>
      <c r="L67" s="197">
        <v>102.97</v>
      </c>
      <c r="M67" s="197">
        <v>0.94</v>
      </c>
      <c r="N67" s="197">
        <v>0.6</v>
      </c>
      <c r="O67" s="197">
        <v>0</v>
      </c>
      <c r="P67" s="197">
        <v>1.06</v>
      </c>
      <c r="Q67" s="197">
        <v>2.59</v>
      </c>
      <c r="R67" s="197">
        <v>0.44</v>
      </c>
      <c r="S67" s="197">
        <v>3.9</v>
      </c>
      <c r="T67" s="197">
        <v>0</v>
      </c>
      <c r="U67" s="197">
        <v>4.13</v>
      </c>
      <c r="V67" s="197">
        <v>0.21</v>
      </c>
      <c r="W67" s="197">
        <v>0.33</v>
      </c>
      <c r="X67" s="197">
        <v>1.51</v>
      </c>
      <c r="Y67" s="197">
        <v>0</v>
      </c>
      <c r="Z67" s="197">
        <v>0</v>
      </c>
      <c r="AA67" s="197">
        <v>0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9.64</v>
      </c>
      <c r="AJ67" s="197">
        <v>0</v>
      </c>
      <c r="AK67" s="197">
        <v>16.78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7.48</v>
      </c>
      <c r="L68" s="197">
        <v>102.97</v>
      </c>
      <c r="M68" s="197">
        <v>0.94</v>
      </c>
      <c r="N68" s="197">
        <v>0.6</v>
      </c>
      <c r="O68" s="197">
        <v>0</v>
      </c>
      <c r="P68" s="197">
        <v>1.06</v>
      </c>
      <c r="Q68" s="197">
        <v>2.59</v>
      </c>
      <c r="R68" s="197">
        <v>0.44</v>
      </c>
      <c r="S68" s="197">
        <v>3.9</v>
      </c>
      <c r="T68" s="197">
        <v>0</v>
      </c>
      <c r="U68" s="197">
        <v>4.13</v>
      </c>
      <c r="V68" s="197">
        <v>0.21</v>
      </c>
      <c r="W68" s="197">
        <v>0.33</v>
      </c>
      <c r="X68" s="197">
        <v>1.51</v>
      </c>
      <c r="Y68" s="197">
        <v>0</v>
      </c>
      <c r="Z68" s="197">
        <v>0</v>
      </c>
      <c r="AA68" s="197">
        <v>0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9.64</v>
      </c>
      <c r="AJ68" s="197">
        <v>0</v>
      </c>
      <c r="AK68" s="197">
        <v>16.78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7.48</v>
      </c>
      <c r="L69" s="197">
        <v>102.57</v>
      </c>
      <c r="M69" s="197">
        <v>0.94</v>
      </c>
      <c r="N69" s="197">
        <v>0.6</v>
      </c>
      <c r="O69" s="197">
        <v>0</v>
      </c>
      <c r="P69" s="197">
        <v>1.06</v>
      </c>
      <c r="Q69" s="197">
        <v>2.6</v>
      </c>
      <c r="R69" s="197">
        <v>0.44</v>
      </c>
      <c r="S69" s="197">
        <v>3.94</v>
      </c>
      <c r="T69" s="197">
        <v>0</v>
      </c>
      <c r="U69" s="197">
        <v>4.13</v>
      </c>
      <c r="V69" s="197">
        <v>0.21</v>
      </c>
      <c r="W69" s="197">
        <v>0.33</v>
      </c>
      <c r="X69" s="197">
        <v>1.51</v>
      </c>
      <c r="Y69" s="197">
        <v>0</v>
      </c>
      <c r="Z69" s="197">
        <v>0</v>
      </c>
      <c r="AA69" s="197">
        <v>0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9.64</v>
      </c>
      <c r="AJ69" s="197">
        <v>0</v>
      </c>
      <c r="AK69" s="197">
        <v>10.89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7.48</v>
      </c>
      <c r="L70" s="197">
        <v>104.71</v>
      </c>
      <c r="M70" s="197">
        <v>0.94</v>
      </c>
      <c r="N70" s="197">
        <v>0.6</v>
      </c>
      <c r="O70" s="197">
        <v>0</v>
      </c>
      <c r="P70" s="197">
        <v>1.06</v>
      </c>
      <c r="Q70" s="197">
        <v>3.23</v>
      </c>
      <c r="R70" s="197">
        <v>0.44</v>
      </c>
      <c r="S70" s="197">
        <v>4.0999999999999996</v>
      </c>
      <c r="T70" s="197">
        <v>0</v>
      </c>
      <c r="U70" s="197">
        <v>4.13</v>
      </c>
      <c r="V70" s="197">
        <v>0.21</v>
      </c>
      <c r="W70" s="197">
        <v>0.33</v>
      </c>
      <c r="X70" s="197">
        <v>1.51</v>
      </c>
      <c r="Y70" s="197">
        <v>0</v>
      </c>
      <c r="Z70" s="197">
        <v>0</v>
      </c>
      <c r="AA70" s="197">
        <v>0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9.64</v>
      </c>
      <c r="AJ70" s="197">
        <v>0</v>
      </c>
      <c r="AK70" s="197">
        <v>10.89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4.32</v>
      </c>
      <c r="L71" s="197">
        <v>94.19</v>
      </c>
      <c r="M71" s="197">
        <v>0.94</v>
      </c>
      <c r="N71" s="197">
        <v>0.6</v>
      </c>
      <c r="O71" s="197">
        <v>0</v>
      </c>
      <c r="P71" s="197">
        <v>1.06</v>
      </c>
      <c r="Q71" s="197">
        <v>3.23</v>
      </c>
      <c r="R71" s="197">
        <v>0.44</v>
      </c>
      <c r="S71" s="197">
        <v>4.0999999999999996</v>
      </c>
      <c r="T71" s="197">
        <v>0</v>
      </c>
      <c r="U71" s="197">
        <v>4.13</v>
      </c>
      <c r="V71" s="197">
        <v>0.21</v>
      </c>
      <c r="W71" s="197">
        <v>0.33</v>
      </c>
      <c r="X71" s="197">
        <v>1.51</v>
      </c>
      <c r="Y71" s="197">
        <v>0</v>
      </c>
      <c r="Z71" s="197">
        <v>0</v>
      </c>
      <c r="AA71" s="197">
        <v>0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9.64</v>
      </c>
      <c r="AJ71" s="197">
        <v>0</v>
      </c>
      <c r="AK71" s="197">
        <v>10.89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7.48</v>
      </c>
      <c r="L72" s="197">
        <v>94.19</v>
      </c>
      <c r="M72" s="197">
        <v>0.94</v>
      </c>
      <c r="N72" s="197">
        <v>0.6</v>
      </c>
      <c r="O72" s="197">
        <v>0</v>
      </c>
      <c r="P72" s="197">
        <v>1.06</v>
      </c>
      <c r="Q72" s="197">
        <v>2.6</v>
      </c>
      <c r="R72" s="197">
        <v>0.44</v>
      </c>
      <c r="S72" s="197">
        <v>3.94</v>
      </c>
      <c r="T72" s="197">
        <v>0</v>
      </c>
      <c r="U72" s="197">
        <v>4.13</v>
      </c>
      <c r="V72" s="197">
        <v>0.21</v>
      </c>
      <c r="W72" s="197">
        <v>0.33</v>
      </c>
      <c r="X72" s="197">
        <v>1.51</v>
      </c>
      <c r="Y72" s="197">
        <v>0</v>
      </c>
      <c r="Z72" s="197">
        <v>0</v>
      </c>
      <c r="AA72" s="197">
        <v>0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9.64</v>
      </c>
      <c r="AJ72" s="197">
        <v>0</v>
      </c>
      <c r="AK72" s="197">
        <v>10.89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7.48</v>
      </c>
      <c r="L73" s="197">
        <v>94.19</v>
      </c>
      <c r="M73" s="197">
        <v>0.94</v>
      </c>
      <c r="N73" s="197">
        <v>0.6</v>
      </c>
      <c r="O73" s="197">
        <v>0</v>
      </c>
      <c r="P73" s="197">
        <v>1.06</v>
      </c>
      <c r="Q73" s="197">
        <v>2.6</v>
      </c>
      <c r="R73" s="197">
        <v>0.44</v>
      </c>
      <c r="S73" s="197">
        <v>3.94</v>
      </c>
      <c r="T73" s="197">
        <v>0</v>
      </c>
      <c r="U73" s="197">
        <v>4.13</v>
      </c>
      <c r="V73" s="197">
        <v>0.21</v>
      </c>
      <c r="W73" s="197">
        <v>0.33</v>
      </c>
      <c r="X73" s="197">
        <v>1.51</v>
      </c>
      <c r="Y73" s="197">
        <v>0</v>
      </c>
      <c r="Z73" s="197">
        <v>0</v>
      </c>
      <c r="AA73" s="197">
        <v>0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9.64</v>
      </c>
      <c r="AJ73" s="197">
        <v>0</v>
      </c>
      <c r="AK73" s="197">
        <v>10.89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7.52</v>
      </c>
      <c r="L74" s="197">
        <v>94.19</v>
      </c>
      <c r="M74" s="197">
        <v>0.94</v>
      </c>
      <c r="N74" s="197">
        <v>0.6</v>
      </c>
      <c r="O74" s="197">
        <v>0</v>
      </c>
      <c r="P74" s="197">
        <v>1.06</v>
      </c>
      <c r="Q74" s="197">
        <v>3.23</v>
      </c>
      <c r="R74" s="197">
        <v>0.44</v>
      </c>
      <c r="S74" s="197">
        <v>4.0999999999999996</v>
      </c>
      <c r="T74" s="197">
        <v>0</v>
      </c>
      <c r="U74" s="197">
        <v>4.13</v>
      </c>
      <c r="V74" s="197">
        <v>0.21</v>
      </c>
      <c r="W74" s="197">
        <v>0.33</v>
      </c>
      <c r="X74" s="197">
        <v>1.51</v>
      </c>
      <c r="Y74" s="197">
        <v>0</v>
      </c>
      <c r="Z74" s="197">
        <v>0</v>
      </c>
      <c r="AA74" s="197">
        <v>0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9.64</v>
      </c>
      <c r="AJ74" s="197">
        <v>0</v>
      </c>
      <c r="AK74" s="197">
        <v>10.89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7.48</v>
      </c>
      <c r="L75" s="197">
        <v>94.19</v>
      </c>
      <c r="M75" s="197">
        <v>0.94</v>
      </c>
      <c r="N75" s="197">
        <v>0.6</v>
      </c>
      <c r="O75" s="197">
        <v>0</v>
      </c>
      <c r="P75" s="197">
        <v>1.06</v>
      </c>
      <c r="Q75" s="197">
        <v>3.23</v>
      </c>
      <c r="R75" s="197">
        <v>0.44</v>
      </c>
      <c r="S75" s="197">
        <v>4.2300000000000004</v>
      </c>
      <c r="T75" s="197">
        <v>0</v>
      </c>
      <c r="U75" s="197">
        <v>4.13</v>
      </c>
      <c r="V75" s="197">
        <v>0.21</v>
      </c>
      <c r="W75" s="197">
        <v>0.33</v>
      </c>
      <c r="X75" s="197">
        <v>1.51</v>
      </c>
      <c r="Y75" s="197">
        <v>0</v>
      </c>
      <c r="Z75" s="197">
        <v>0</v>
      </c>
      <c r="AA75" s="197">
        <v>0</v>
      </c>
      <c r="AB75" s="197">
        <v>0</v>
      </c>
      <c r="AC75" s="197">
        <v>2.46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9.64</v>
      </c>
      <c r="AJ75" s="197">
        <v>0</v>
      </c>
      <c r="AK75" s="197">
        <v>10.89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7.48</v>
      </c>
      <c r="L76" s="197">
        <v>94.19</v>
      </c>
      <c r="M76" s="197">
        <v>0.94</v>
      </c>
      <c r="N76" s="197">
        <v>0.6</v>
      </c>
      <c r="O76" s="197">
        <v>0</v>
      </c>
      <c r="P76" s="197">
        <v>1.06</v>
      </c>
      <c r="Q76" s="197">
        <v>3.23</v>
      </c>
      <c r="R76" s="197">
        <v>0.44</v>
      </c>
      <c r="S76" s="197">
        <v>4.2300000000000004</v>
      </c>
      <c r="T76" s="197">
        <v>0</v>
      </c>
      <c r="U76" s="197">
        <v>4.13</v>
      </c>
      <c r="V76" s="197">
        <v>0.21</v>
      </c>
      <c r="W76" s="197">
        <v>0.33</v>
      </c>
      <c r="X76" s="197">
        <v>1.51</v>
      </c>
      <c r="Y76" s="197">
        <v>0</v>
      </c>
      <c r="Z76" s="197">
        <v>0</v>
      </c>
      <c r="AA76" s="197">
        <v>0</v>
      </c>
      <c r="AB76" s="197">
        <v>0</v>
      </c>
      <c r="AC76" s="197">
        <v>2.46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9.64</v>
      </c>
      <c r="AJ76" s="197">
        <v>0</v>
      </c>
      <c r="AK76" s="197">
        <v>10.89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0.31</v>
      </c>
      <c r="L77" s="197">
        <v>56.39</v>
      </c>
      <c r="M77" s="197">
        <v>0.94</v>
      </c>
      <c r="N77" s="197">
        <v>0.6</v>
      </c>
      <c r="O77" s="197">
        <v>0</v>
      </c>
      <c r="P77" s="197">
        <v>1.06</v>
      </c>
      <c r="Q77" s="197">
        <v>3.23</v>
      </c>
      <c r="R77" s="197">
        <v>0.44</v>
      </c>
      <c r="S77" s="197">
        <v>4.2300000000000004</v>
      </c>
      <c r="T77" s="197">
        <v>0</v>
      </c>
      <c r="U77" s="197">
        <v>4.13</v>
      </c>
      <c r="V77" s="197">
        <v>0.21</v>
      </c>
      <c r="W77" s="197">
        <v>0.33</v>
      </c>
      <c r="X77" s="197">
        <v>1.51</v>
      </c>
      <c r="Y77" s="197">
        <v>0</v>
      </c>
      <c r="Z77" s="197">
        <v>0</v>
      </c>
      <c r="AA77" s="197">
        <v>0</v>
      </c>
      <c r="AB77" s="197">
        <v>0</v>
      </c>
      <c r="AC77" s="197">
        <v>2.46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9.64</v>
      </c>
      <c r="AJ77" s="197">
        <v>0</v>
      </c>
      <c r="AK77" s="197">
        <v>10.89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0.31</v>
      </c>
      <c r="L78" s="197">
        <v>56.39</v>
      </c>
      <c r="M78" s="197">
        <v>0.94</v>
      </c>
      <c r="N78" s="197">
        <v>0.6</v>
      </c>
      <c r="O78" s="197">
        <v>0</v>
      </c>
      <c r="P78" s="197">
        <v>1.06</v>
      </c>
      <c r="Q78" s="197">
        <v>3.23</v>
      </c>
      <c r="R78" s="197">
        <v>0.44</v>
      </c>
      <c r="S78" s="197">
        <v>4.2300000000000004</v>
      </c>
      <c r="T78" s="197">
        <v>0</v>
      </c>
      <c r="U78" s="197">
        <v>4.13</v>
      </c>
      <c r="V78" s="197">
        <v>0.21</v>
      </c>
      <c r="W78" s="197">
        <v>0.33</v>
      </c>
      <c r="X78" s="197">
        <v>1.51</v>
      </c>
      <c r="Y78" s="197">
        <v>0</v>
      </c>
      <c r="Z78" s="197">
        <v>0</v>
      </c>
      <c r="AA78" s="197">
        <v>0</v>
      </c>
      <c r="AB78" s="197">
        <v>0</v>
      </c>
      <c r="AC78" s="197">
        <v>2.46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9.64</v>
      </c>
      <c r="AJ78" s="197">
        <v>0</v>
      </c>
      <c r="AK78" s="197">
        <v>10.89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0.31</v>
      </c>
      <c r="L79" s="197">
        <v>56.38</v>
      </c>
      <c r="M79" s="197">
        <v>0.94</v>
      </c>
      <c r="N79" s="197">
        <v>0.6</v>
      </c>
      <c r="O79" s="197">
        <v>0</v>
      </c>
      <c r="P79" s="197">
        <v>1.06</v>
      </c>
      <c r="Q79" s="197">
        <v>3.23</v>
      </c>
      <c r="R79" s="197">
        <v>0.44</v>
      </c>
      <c r="S79" s="197">
        <v>4.2300000000000004</v>
      </c>
      <c r="T79" s="197">
        <v>0</v>
      </c>
      <c r="U79" s="197">
        <v>4.13</v>
      </c>
      <c r="V79" s="197">
        <v>0.21</v>
      </c>
      <c r="W79" s="197">
        <v>0.33</v>
      </c>
      <c r="X79" s="197">
        <v>1.51</v>
      </c>
      <c r="Y79" s="197">
        <v>0</v>
      </c>
      <c r="Z79" s="197">
        <v>0</v>
      </c>
      <c r="AA79" s="197">
        <v>0</v>
      </c>
      <c r="AB79" s="197">
        <v>0</v>
      </c>
      <c r="AC79" s="197">
        <v>2.46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9.64</v>
      </c>
      <c r="AJ79" s="197">
        <v>0</v>
      </c>
      <c r="AK79" s="197">
        <v>12.13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25.56</v>
      </c>
      <c r="K80" s="197">
        <v>0.31</v>
      </c>
      <c r="L80" s="197">
        <v>56.38</v>
      </c>
      <c r="M80" s="197">
        <v>0.94</v>
      </c>
      <c r="N80" s="197">
        <v>0.6</v>
      </c>
      <c r="O80" s="197">
        <v>0</v>
      </c>
      <c r="P80" s="197">
        <v>1.06</v>
      </c>
      <c r="Q80" s="197">
        <v>3.23</v>
      </c>
      <c r="R80" s="197">
        <v>0.44</v>
      </c>
      <c r="S80" s="197">
        <v>4.2300000000000004</v>
      </c>
      <c r="T80" s="197">
        <v>0</v>
      </c>
      <c r="U80" s="197">
        <v>4.13</v>
      </c>
      <c r="V80" s="197">
        <v>0.21</v>
      </c>
      <c r="W80" s="197">
        <v>0.33</v>
      </c>
      <c r="X80" s="197">
        <v>1.51</v>
      </c>
      <c r="Y80" s="197">
        <v>0</v>
      </c>
      <c r="Z80" s="197">
        <v>0</v>
      </c>
      <c r="AA80" s="197">
        <v>0</v>
      </c>
      <c r="AB80" s="197">
        <v>0</v>
      </c>
      <c r="AC80" s="197">
        <v>2.46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9.64</v>
      </c>
      <c r="AJ80" s="197">
        <v>0</v>
      </c>
      <c r="AK80" s="197">
        <v>12.13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25.56</v>
      </c>
      <c r="K81" s="197">
        <v>0.31</v>
      </c>
      <c r="L81" s="197">
        <v>56.38</v>
      </c>
      <c r="M81" s="197">
        <v>0.94</v>
      </c>
      <c r="N81" s="197">
        <v>0.6</v>
      </c>
      <c r="O81" s="197">
        <v>0</v>
      </c>
      <c r="P81" s="197">
        <v>1.06</v>
      </c>
      <c r="Q81" s="197">
        <v>3.23</v>
      </c>
      <c r="R81" s="197">
        <v>0.44</v>
      </c>
      <c r="S81" s="197">
        <v>4.2300000000000004</v>
      </c>
      <c r="T81" s="197">
        <v>0</v>
      </c>
      <c r="U81" s="197">
        <v>4.13</v>
      </c>
      <c r="V81" s="197">
        <v>0.21</v>
      </c>
      <c r="W81" s="197">
        <v>0.33</v>
      </c>
      <c r="X81" s="197">
        <v>1.51</v>
      </c>
      <c r="Y81" s="197">
        <v>0</v>
      </c>
      <c r="Z81" s="197">
        <v>0</v>
      </c>
      <c r="AA81" s="197">
        <v>0</v>
      </c>
      <c r="AB81" s="197">
        <v>0</v>
      </c>
      <c r="AC81" s="197">
        <v>2.46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9.64</v>
      </c>
      <c r="AJ81" s="197">
        <v>0</v>
      </c>
      <c r="AK81" s="197">
        <v>12.13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25.56</v>
      </c>
      <c r="K82" s="197">
        <v>0.31</v>
      </c>
      <c r="L82" s="197">
        <v>56.38</v>
      </c>
      <c r="M82" s="197">
        <v>0.94</v>
      </c>
      <c r="N82" s="197">
        <v>0.6</v>
      </c>
      <c r="O82" s="197">
        <v>0</v>
      </c>
      <c r="P82" s="197">
        <v>1.06</v>
      </c>
      <c r="Q82" s="197">
        <v>3.23</v>
      </c>
      <c r="R82" s="197">
        <v>0.44</v>
      </c>
      <c r="S82" s="197">
        <v>4.2300000000000004</v>
      </c>
      <c r="T82" s="197">
        <v>0</v>
      </c>
      <c r="U82" s="197">
        <v>4.13</v>
      </c>
      <c r="V82" s="197">
        <v>0.21</v>
      </c>
      <c r="W82" s="197">
        <v>0.33</v>
      </c>
      <c r="X82" s="197">
        <v>1.51</v>
      </c>
      <c r="Y82" s="197">
        <v>0</v>
      </c>
      <c r="Z82" s="197">
        <v>0</v>
      </c>
      <c r="AA82" s="197">
        <v>0</v>
      </c>
      <c r="AB82" s="197">
        <v>0</v>
      </c>
      <c r="AC82" s="197">
        <v>2.46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9.64</v>
      </c>
      <c r="AJ82" s="197">
        <v>0</v>
      </c>
      <c r="AK82" s="197">
        <v>12.13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25.56</v>
      </c>
      <c r="K83" s="197">
        <v>0.31</v>
      </c>
      <c r="L83" s="197">
        <v>56.38</v>
      </c>
      <c r="M83" s="197">
        <v>0.94</v>
      </c>
      <c r="N83" s="197">
        <v>0.6</v>
      </c>
      <c r="O83" s="197">
        <v>0</v>
      </c>
      <c r="P83" s="197">
        <v>1.06</v>
      </c>
      <c r="Q83" s="197">
        <v>3.16</v>
      </c>
      <c r="R83" s="197">
        <v>0.44</v>
      </c>
      <c r="S83" s="197">
        <v>4.13</v>
      </c>
      <c r="T83" s="197">
        <v>0</v>
      </c>
      <c r="U83" s="197">
        <v>4.13</v>
      </c>
      <c r="V83" s="197">
        <v>0.21</v>
      </c>
      <c r="W83" s="197">
        <v>0.33</v>
      </c>
      <c r="X83" s="197">
        <v>1.51</v>
      </c>
      <c r="Y83" s="197">
        <v>0</v>
      </c>
      <c r="Z83" s="197">
        <v>0</v>
      </c>
      <c r="AA83" s="197">
        <v>0</v>
      </c>
      <c r="AB83" s="197">
        <v>0</v>
      </c>
      <c r="AC83" s="197">
        <v>2.46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9.64</v>
      </c>
      <c r="AJ83" s="197">
        <v>0</v>
      </c>
      <c r="AK83" s="197">
        <v>12.13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25.56</v>
      </c>
      <c r="K84" s="197">
        <v>0.31</v>
      </c>
      <c r="L84" s="197">
        <v>56.38</v>
      </c>
      <c r="M84" s="197">
        <v>0.94</v>
      </c>
      <c r="N84" s="197">
        <v>0.6</v>
      </c>
      <c r="O84" s="197">
        <v>0</v>
      </c>
      <c r="P84" s="197">
        <v>1.06</v>
      </c>
      <c r="Q84" s="197">
        <v>3.23</v>
      </c>
      <c r="R84" s="197">
        <v>0.44</v>
      </c>
      <c r="S84" s="197">
        <v>4.2300000000000004</v>
      </c>
      <c r="T84" s="197">
        <v>0</v>
      </c>
      <c r="U84" s="197">
        <v>4.13</v>
      </c>
      <c r="V84" s="197">
        <v>0.21</v>
      </c>
      <c r="W84" s="197">
        <v>0.33</v>
      </c>
      <c r="X84" s="197">
        <v>1.51</v>
      </c>
      <c r="Y84" s="197">
        <v>0</v>
      </c>
      <c r="Z84" s="197">
        <v>0</v>
      </c>
      <c r="AA84" s="197">
        <v>0</v>
      </c>
      <c r="AB84" s="197">
        <v>0</v>
      </c>
      <c r="AC84" s="197">
        <v>2.46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9.64</v>
      </c>
      <c r="AJ84" s="197">
        <v>0</v>
      </c>
      <c r="AK84" s="197">
        <v>12.13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25.56</v>
      </c>
      <c r="K85" s="197">
        <v>0.31</v>
      </c>
      <c r="L85" s="197">
        <v>56.38</v>
      </c>
      <c r="M85" s="197">
        <v>0.94</v>
      </c>
      <c r="N85" s="197">
        <v>0.6</v>
      </c>
      <c r="O85" s="197">
        <v>0</v>
      </c>
      <c r="P85" s="197">
        <v>1.06</v>
      </c>
      <c r="Q85" s="197">
        <v>3.23</v>
      </c>
      <c r="R85" s="197">
        <v>0.44</v>
      </c>
      <c r="S85" s="197">
        <v>4.2300000000000004</v>
      </c>
      <c r="T85" s="197">
        <v>0</v>
      </c>
      <c r="U85" s="197">
        <v>4.13</v>
      </c>
      <c r="V85" s="197">
        <v>0.21</v>
      </c>
      <c r="W85" s="197">
        <v>0.33</v>
      </c>
      <c r="X85" s="197">
        <v>1.51</v>
      </c>
      <c r="Y85" s="197">
        <v>0</v>
      </c>
      <c r="Z85" s="197">
        <v>0</v>
      </c>
      <c r="AA85" s="197">
        <v>0</v>
      </c>
      <c r="AB85" s="197">
        <v>0</v>
      </c>
      <c r="AC85" s="197">
        <v>2.46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9.64</v>
      </c>
      <c r="AJ85" s="197">
        <v>0</v>
      </c>
      <c r="AK85" s="197">
        <v>12.13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25.56</v>
      </c>
      <c r="K86" s="197">
        <v>0.44</v>
      </c>
      <c r="L86" s="197">
        <v>56.38</v>
      </c>
      <c r="M86" s="197">
        <v>0.94</v>
      </c>
      <c r="N86" s="197">
        <v>0.6</v>
      </c>
      <c r="O86" s="197">
        <v>0</v>
      </c>
      <c r="P86" s="197">
        <v>1.06</v>
      </c>
      <c r="Q86" s="197">
        <v>3.23</v>
      </c>
      <c r="R86" s="197">
        <v>0.44</v>
      </c>
      <c r="S86" s="197">
        <v>4.2300000000000004</v>
      </c>
      <c r="T86" s="197">
        <v>0</v>
      </c>
      <c r="U86" s="197">
        <v>4.13</v>
      </c>
      <c r="V86" s="197">
        <v>0.21</v>
      </c>
      <c r="W86" s="197">
        <v>0.33</v>
      </c>
      <c r="X86" s="197">
        <v>1.51</v>
      </c>
      <c r="Y86" s="197">
        <v>0</v>
      </c>
      <c r="Z86" s="197">
        <v>0</v>
      </c>
      <c r="AA86" s="197">
        <v>0</v>
      </c>
      <c r="AB86" s="197">
        <v>0</v>
      </c>
      <c r="AC86" s="197">
        <v>2.46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9.64</v>
      </c>
      <c r="AJ86" s="197">
        <v>0</v>
      </c>
      <c r="AK86" s="197">
        <v>12.13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25.56</v>
      </c>
      <c r="K87" s="197">
        <v>0</v>
      </c>
      <c r="L87" s="197">
        <v>56.38</v>
      </c>
      <c r="M87" s="197">
        <v>0.94</v>
      </c>
      <c r="N87" s="197">
        <v>0.6</v>
      </c>
      <c r="O87" s="197">
        <v>0</v>
      </c>
      <c r="P87" s="197">
        <v>1.06</v>
      </c>
      <c r="Q87" s="197">
        <v>3.23</v>
      </c>
      <c r="R87" s="197">
        <v>0.44</v>
      </c>
      <c r="S87" s="197">
        <v>4.2300000000000004</v>
      </c>
      <c r="T87" s="197">
        <v>0</v>
      </c>
      <c r="U87" s="197">
        <v>4.13</v>
      </c>
      <c r="V87" s="197">
        <v>0.21</v>
      </c>
      <c r="W87" s="197">
        <v>0.33</v>
      </c>
      <c r="X87" s="197">
        <v>1.51</v>
      </c>
      <c r="Y87" s="197">
        <v>0</v>
      </c>
      <c r="Z87" s="197">
        <v>0</v>
      </c>
      <c r="AA87" s="197">
        <v>0</v>
      </c>
      <c r="AB87" s="197">
        <v>0</v>
      </c>
      <c r="AC87" s="197">
        <v>2.27</v>
      </c>
      <c r="AD87" s="197">
        <v>8.9</v>
      </c>
      <c r="AE87" s="197">
        <v>0</v>
      </c>
      <c r="AF87" s="197">
        <v>0</v>
      </c>
      <c r="AG87" s="197">
        <v>20.93</v>
      </c>
      <c r="AH87" s="197">
        <v>0</v>
      </c>
      <c r="AI87" s="197">
        <v>9.64</v>
      </c>
      <c r="AJ87" s="197">
        <v>0</v>
      </c>
      <c r="AK87" s="197">
        <v>12.13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25.56</v>
      </c>
      <c r="K88" s="197">
        <v>0.31</v>
      </c>
      <c r="L88" s="197">
        <v>56.38</v>
      </c>
      <c r="M88" s="197">
        <v>0.94</v>
      </c>
      <c r="N88" s="197">
        <v>0.6</v>
      </c>
      <c r="O88" s="197">
        <v>0</v>
      </c>
      <c r="P88" s="197">
        <v>1.06</v>
      </c>
      <c r="Q88" s="197">
        <v>3.23</v>
      </c>
      <c r="R88" s="197">
        <v>0.44</v>
      </c>
      <c r="S88" s="197">
        <v>4.2300000000000004</v>
      </c>
      <c r="T88" s="197">
        <v>0</v>
      </c>
      <c r="U88" s="197">
        <v>4.13</v>
      </c>
      <c r="V88" s="197">
        <v>0.21</v>
      </c>
      <c r="W88" s="197">
        <v>0.33</v>
      </c>
      <c r="X88" s="197">
        <v>1.51</v>
      </c>
      <c r="Y88" s="197">
        <v>0</v>
      </c>
      <c r="Z88" s="197">
        <v>0</v>
      </c>
      <c r="AA88" s="197">
        <v>0</v>
      </c>
      <c r="AB88" s="197">
        <v>0</v>
      </c>
      <c r="AC88" s="197">
        <v>2.27</v>
      </c>
      <c r="AD88" s="197">
        <v>8.9</v>
      </c>
      <c r="AE88" s="197">
        <v>0</v>
      </c>
      <c r="AF88" s="197">
        <v>0</v>
      </c>
      <c r="AG88" s="197">
        <v>20.93</v>
      </c>
      <c r="AH88" s="197">
        <v>0</v>
      </c>
      <c r="AI88" s="197">
        <v>9.64</v>
      </c>
      <c r="AJ88" s="197">
        <v>0</v>
      </c>
      <c r="AK88" s="197">
        <v>12.26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25.56</v>
      </c>
      <c r="K89" s="197">
        <v>0.31</v>
      </c>
      <c r="L89" s="197">
        <v>56.38</v>
      </c>
      <c r="M89" s="197">
        <v>0.94</v>
      </c>
      <c r="N89" s="197">
        <v>0.6</v>
      </c>
      <c r="O89" s="197">
        <v>0</v>
      </c>
      <c r="P89" s="197">
        <v>1.06</v>
      </c>
      <c r="Q89" s="197">
        <v>3.23</v>
      </c>
      <c r="R89" s="197">
        <v>0.44</v>
      </c>
      <c r="S89" s="197">
        <v>4.2300000000000004</v>
      </c>
      <c r="T89" s="197">
        <v>0</v>
      </c>
      <c r="U89" s="197">
        <v>4.13</v>
      </c>
      <c r="V89" s="197">
        <v>0.21</v>
      </c>
      <c r="W89" s="197">
        <v>0.33</v>
      </c>
      <c r="X89" s="197">
        <v>1.51</v>
      </c>
      <c r="Y89" s="197">
        <v>0</v>
      </c>
      <c r="Z89" s="197">
        <v>0</v>
      </c>
      <c r="AA89" s="197">
        <v>0</v>
      </c>
      <c r="AB89" s="197">
        <v>0</v>
      </c>
      <c r="AC89" s="197">
        <v>2.27</v>
      </c>
      <c r="AD89" s="197">
        <v>8.9</v>
      </c>
      <c r="AE89" s="197">
        <v>0</v>
      </c>
      <c r="AF89" s="197">
        <v>0</v>
      </c>
      <c r="AG89" s="197">
        <v>20.93</v>
      </c>
      <c r="AH89" s="197">
        <v>0</v>
      </c>
      <c r="AI89" s="197">
        <v>9.64</v>
      </c>
      <c r="AJ89" s="197">
        <v>0</v>
      </c>
      <c r="AK89" s="197">
        <v>12.26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25.56</v>
      </c>
      <c r="K90" s="197">
        <v>0.31</v>
      </c>
      <c r="L90" s="197">
        <v>56.38</v>
      </c>
      <c r="M90" s="197">
        <v>0.94</v>
      </c>
      <c r="N90" s="197">
        <v>0.6</v>
      </c>
      <c r="O90" s="197">
        <v>0</v>
      </c>
      <c r="P90" s="197">
        <v>1.06</v>
      </c>
      <c r="Q90" s="197">
        <v>3.23</v>
      </c>
      <c r="R90" s="197">
        <v>0.44</v>
      </c>
      <c r="S90" s="197">
        <v>4.2300000000000004</v>
      </c>
      <c r="T90" s="197">
        <v>0</v>
      </c>
      <c r="U90" s="197">
        <v>4.13</v>
      </c>
      <c r="V90" s="197">
        <v>0.21</v>
      </c>
      <c r="W90" s="197">
        <v>0.33</v>
      </c>
      <c r="X90" s="197">
        <v>1.51</v>
      </c>
      <c r="Y90" s="197">
        <v>0</v>
      </c>
      <c r="Z90" s="197">
        <v>0</v>
      </c>
      <c r="AA90" s="197">
        <v>0</v>
      </c>
      <c r="AB90" s="197">
        <v>0</v>
      </c>
      <c r="AC90" s="197">
        <v>2.27</v>
      </c>
      <c r="AD90" s="197">
        <v>8.9</v>
      </c>
      <c r="AE90" s="197">
        <v>0</v>
      </c>
      <c r="AF90" s="197">
        <v>0</v>
      </c>
      <c r="AG90" s="197">
        <v>20.93</v>
      </c>
      <c r="AH90" s="197">
        <v>0</v>
      </c>
      <c r="AI90" s="197">
        <v>9.64</v>
      </c>
      <c r="AJ90" s="197">
        <v>0</v>
      </c>
      <c r="AK90" s="197">
        <v>12.26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0.31</v>
      </c>
      <c r="L91" s="197">
        <v>56.38</v>
      </c>
      <c r="M91" s="197">
        <v>0.94</v>
      </c>
      <c r="N91" s="197">
        <v>0.6</v>
      </c>
      <c r="O91" s="197">
        <v>0</v>
      </c>
      <c r="P91" s="197">
        <v>1.06</v>
      </c>
      <c r="Q91" s="197">
        <v>3.23</v>
      </c>
      <c r="R91" s="197">
        <v>0.44</v>
      </c>
      <c r="S91" s="197">
        <v>4.0999999999999996</v>
      </c>
      <c r="T91" s="197">
        <v>0</v>
      </c>
      <c r="U91" s="197">
        <v>4.13</v>
      </c>
      <c r="V91" s="197">
        <v>0.21</v>
      </c>
      <c r="W91" s="197">
        <v>0.33</v>
      </c>
      <c r="X91" s="197">
        <v>1.51</v>
      </c>
      <c r="Y91" s="197">
        <v>0</v>
      </c>
      <c r="Z91" s="197">
        <v>0</v>
      </c>
      <c r="AA91" s="197">
        <v>0</v>
      </c>
      <c r="AB91" s="197">
        <v>0</v>
      </c>
      <c r="AC91" s="197">
        <v>2.27</v>
      </c>
      <c r="AD91" s="197">
        <v>8.9</v>
      </c>
      <c r="AE91" s="197">
        <v>0</v>
      </c>
      <c r="AF91" s="197">
        <v>0</v>
      </c>
      <c r="AG91" s="197">
        <v>20.74</v>
      </c>
      <c r="AH91" s="197">
        <v>0</v>
      </c>
      <c r="AI91" s="197">
        <v>9.64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0.31</v>
      </c>
      <c r="L92" s="197">
        <v>56.38</v>
      </c>
      <c r="M92" s="197">
        <v>0.94</v>
      </c>
      <c r="N92" s="197">
        <v>0.6</v>
      </c>
      <c r="O92" s="197">
        <v>0</v>
      </c>
      <c r="P92" s="197">
        <v>1.06</v>
      </c>
      <c r="Q92" s="197">
        <v>3.23</v>
      </c>
      <c r="R92" s="197">
        <v>0.44</v>
      </c>
      <c r="S92" s="197">
        <v>4.0999999999999996</v>
      </c>
      <c r="T92" s="197">
        <v>0</v>
      </c>
      <c r="U92" s="197">
        <v>4.13</v>
      </c>
      <c r="V92" s="197">
        <v>0.21</v>
      </c>
      <c r="W92" s="197">
        <v>0.33</v>
      </c>
      <c r="X92" s="197">
        <v>1.51</v>
      </c>
      <c r="Y92" s="197">
        <v>0</v>
      </c>
      <c r="Z92" s="197">
        <v>0</v>
      </c>
      <c r="AA92" s="197">
        <v>0</v>
      </c>
      <c r="AB92" s="197">
        <v>0</v>
      </c>
      <c r="AC92" s="197">
        <v>2.27</v>
      </c>
      <c r="AD92" s="197">
        <v>8.9</v>
      </c>
      <c r="AE92" s="197">
        <v>0</v>
      </c>
      <c r="AF92" s="197">
        <v>0</v>
      </c>
      <c r="AG92" s="197">
        <v>20.74</v>
      </c>
      <c r="AH92" s="197">
        <v>0</v>
      </c>
      <c r="AI92" s="197">
        <v>9.64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0.31</v>
      </c>
      <c r="L93" s="197">
        <v>56.38</v>
      </c>
      <c r="M93" s="197">
        <v>0.94</v>
      </c>
      <c r="N93" s="197">
        <v>0.6</v>
      </c>
      <c r="O93" s="197">
        <v>0</v>
      </c>
      <c r="P93" s="197">
        <v>1.06</v>
      </c>
      <c r="Q93" s="197">
        <v>3.23</v>
      </c>
      <c r="R93" s="197">
        <v>0.44</v>
      </c>
      <c r="S93" s="197">
        <v>4.0999999999999996</v>
      </c>
      <c r="T93" s="197">
        <v>0</v>
      </c>
      <c r="U93" s="197">
        <v>4.13</v>
      </c>
      <c r="V93" s="197">
        <v>0.21</v>
      </c>
      <c r="W93" s="197">
        <v>0.33</v>
      </c>
      <c r="X93" s="197">
        <v>1.51</v>
      </c>
      <c r="Y93" s="197">
        <v>0</v>
      </c>
      <c r="Z93" s="197">
        <v>0</v>
      </c>
      <c r="AA93" s="197">
        <v>0</v>
      </c>
      <c r="AB93" s="197">
        <v>0</v>
      </c>
      <c r="AC93" s="197">
        <v>2.27</v>
      </c>
      <c r="AD93" s="197">
        <v>8.9</v>
      </c>
      <c r="AE93" s="197">
        <v>0</v>
      </c>
      <c r="AF93" s="197">
        <v>0</v>
      </c>
      <c r="AG93" s="197">
        <v>20.74</v>
      </c>
      <c r="AH93" s="197">
        <v>0</v>
      </c>
      <c r="AI93" s="197">
        <v>9.64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0.31</v>
      </c>
      <c r="L94" s="197">
        <v>56.38</v>
      </c>
      <c r="M94" s="197">
        <v>0.94</v>
      </c>
      <c r="N94" s="197">
        <v>0.6</v>
      </c>
      <c r="O94" s="197">
        <v>0</v>
      </c>
      <c r="P94" s="197">
        <v>1.06</v>
      </c>
      <c r="Q94" s="197">
        <v>3.23</v>
      </c>
      <c r="R94" s="197">
        <v>0.44</v>
      </c>
      <c r="S94" s="197">
        <v>4.0999999999999996</v>
      </c>
      <c r="T94" s="197">
        <v>0</v>
      </c>
      <c r="U94" s="197">
        <v>4.13</v>
      </c>
      <c r="V94" s="197">
        <v>0.21</v>
      </c>
      <c r="W94" s="197">
        <v>0.33</v>
      </c>
      <c r="X94" s="197">
        <v>1.51</v>
      </c>
      <c r="Y94" s="197">
        <v>0</v>
      </c>
      <c r="Z94" s="197">
        <v>0</v>
      </c>
      <c r="AA94" s="197">
        <v>0</v>
      </c>
      <c r="AB94" s="197">
        <v>0</v>
      </c>
      <c r="AC94" s="197">
        <v>2.27</v>
      </c>
      <c r="AD94" s="197">
        <v>8.9</v>
      </c>
      <c r="AE94" s="197">
        <v>0</v>
      </c>
      <c r="AF94" s="197">
        <v>0</v>
      </c>
      <c r="AG94" s="197">
        <v>20.74</v>
      </c>
      <c r="AH94" s="197">
        <v>0</v>
      </c>
      <c r="AI94" s="197">
        <v>9.64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0.31</v>
      </c>
      <c r="L95" s="197">
        <v>56.38</v>
      </c>
      <c r="M95" s="197">
        <v>0.94</v>
      </c>
      <c r="N95" s="197">
        <v>0.6</v>
      </c>
      <c r="O95" s="197">
        <v>0</v>
      </c>
      <c r="P95" s="197">
        <v>1.06</v>
      </c>
      <c r="Q95" s="197">
        <v>3.23</v>
      </c>
      <c r="R95" s="197">
        <v>0.44</v>
      </c>
      <c r="S95" s="197">
        <v>4.0999999999999996</v>
      </c>
      <c r="T95" s="197">
        <v>0</v>
      </c>
      <c r="U95" s="197">
        <v>4.13</v>
      </c>
      <c r="V95" s="197">
        <v>0.21</v>
      </c>
      <c r="W95" s="197">
        <v>0.33</v>
      </c>
      <c r="X95" s="197">
        <v>1.51</v>
      </c>
      <c r="Y95" s="197">
        <v>0</v>
      </c>
      <c r="Z95" s="197">
        <v>0</v>
      </c>
      <c r="AA95" s="197">
        <v>0</v>
      </c>
      <c r="AB95" s="197">
        <v>0</v>
      </c>
      <c r="AC95" s="197">
        <v>1.9</v>
      </c>
      <c r="AD95" s="197">
        <v>8.9</v>
      </c>
      <c r="AE95" s="197">
        <v>0</v>
      </c>
      <c r="AF95" s="197">
        <v>0</v>
      </c>
      <c r="AG95" s="197">
        <v>20.74</v>
      </c>
      <c r="AH95" s="197">
        <v>0</v>
      </c>
      <c r="AI95" s="197">
        <v>9.64</v>
      </c>
      <c r="AJ95" s="197">
        <v>0</v>
      </c>
      <c r="AK95" s="197">
        <v>10.89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0.31</v>
      </c>
      <c r="L96" s="197">
        <v>56.38</v>
      </c>
      <c r="M96" s="197">
        <v>0.94</v>
      </c>
      <c r="N96" s="197">
        <v>0.6</v>
      </c>
      <c r="O96" s="197">
        <v>0</v>
      </c>
      <c r="P96" s="197">
        <v>1.06</v>
      </c>
      <c r="Q96" s="197">
        <v>3.23</v>
      </c>
      <c r="R96" s="197">
        <v>0.44</v>
      </c>
      <c r="S96" s="197">
        <v>4.0999999999999996</v>
      </c>
      <c r="T96" s="197">
        <v>0</v>
      </c>
      <c r="U96" s="197">
        <v>4.13</v>
      </c>
      <c r="V96" s="197">
        <v>0.21</v>
      </c>
      <c r="W96" s="197">
        <v>0.33</v>
      </c>
      <c r="X96" s="197">
        <v>1.51</v>
      </c>
      <c r="Y96" s="197">
        <v>0</v>
      </c>
      <c r="Z96" s="197">
        <v>0</v>
      </c>
      <c r="AA96" s="197">
        <v>0</v>
      </c>
      <c r="AB96" s="197">
        <v>0</v>
      </c>
      <c r="AC96" s="197">
        <v>1.9</v>
      </c>
      <c r="AD96" s="197">
        <v>8.9</v>
      </c>
      <c r="AE96" s="197">
        <v>0</v>
      </c>
      <c r="AF96" s="197">
        <v>0</v>
      </c>
      <c r="AG96" s="197">
        <v>20.74</v>
      </c>
      <c r="AH96" s="197">
        <v>0</v>
      </c>
      <c r="AI96" s="197">
        <v>9.64</v>
      </c>
      <c r="AJ96" s="197">
        <v>0</v>
      </c>
      <c r="AK96" s="197">
        <v>10.89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0.31</v>
      </c>
      <c r="L97" s="197">
        <v>56.38</v>
      </c>
      <c r="M97" s="197">
        <v>0.94</v>
      </c>
      <c r="N97" s="197">
        <v>0.6</v>
      </c>
      <c r="O97" s="197">
        <v>0</v>
      </c>
      <c r="P97" s="197">
        <v>1.06</v>
      </c>
      <c r="Q97" s="197">
        <v>3.23</v>
      </c>
      <c r="R97" s="197">
        <v>0.44</v>
      </c>
      <c r="S97" s="197">
        <v>4.0999999999999996</v>
      </c>
      <c r="T97" s="197">
        <v>0</v>
      </c>
      <c r="U97" s="197">
        <v>4.13</v>
      </c>
      <c r="V97" s="197">
        <v>0.21</v>
      </c>
      <c r="W97" s="197">
        <v>0.33</v>
      </c>
      <c r="X97" s="197">
        <v>1.51</v>
      </c>
      <c r="Y97" s="197">
        <v>0</v>
      </c>
      <c r="Z97" s="197">
        <v>0</v>
      </c>
      <c r="AA97" s="197">
        <v>0</v>
      </c>
      <c r="AB97" s="197">
        <v>0</v>
      </c>
      <c r="AC97" s="197">
        <v>1.9</v>
      </c>
      <c r="AD97" s="197">
        <v>8.9</v>
      </c>
      <c r="AE97" s="197">
        <v>0</v>
      </c>
      <c r="AF97" s="197">
        <v>0</v>
      </c>
      <c r="AG97" s="197">
        <v>20.74</v>
      </c>
      <c r="AH97" s="197">
        <v>0</v>
      </c>
      <c r="AI97" s="197">
        <v>9.64</v>
      </c>
      <c r="AJ97" s="197">
        <v>0</v>
      </c>
      <c r="AK97" s="197">
        <v>10.89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0.31</v>
      </c>
      <c r="L98" s="197">
        <v>56.38</v>
      </c>
      <c r="M98" s="197">
        <v>0.94</v>
      </c>
      <c r="N98" s="197">
        <v>0.6</v>
      </c>
      <c r="O98" s="197">
        <v>0</v>
      </c>
      <c r="P98" s="197">
        <v>1.06</v>
      </c>
      <c r="Q98" s="197">
        <v>3.23</v>
      </c>
      <c r="R98" s="197">
        <v>0.44</v>
      </c>
      <c r="S98" s="197">
        <v>4.0999999999999996</v>
      </c>
      <c r="T98" s="197">
        <v>0</v>
      </c>
      <c r="U98" s="197">
        <v>4.13</v>
      </c>
      <c r="V98" s="197">
        <v>0.21</v>
      </c>
      <c r="W98" s="197">
        <v>0.33</v>
      </c>
      <c r="X98" s="197">
        <v>1.51</v>
      </c>
      <c r="Y98" s="197">
        <v>0</v>
      </c>
      <c r="Z98" s="197">
        <v>0</v>
      </c>
      <c r="AA98" s="197">
        <v>0</v>
      </c>
      <c r="AB98" s="197">
        <v>0</v>
      </c>
      <c r="AC98" s="197">
        <v>1.9</v>
      </c>
      <c r="AD98" s="197">
        <v>8.9</v>
      </c>
      <c r="AE98" s="197">
        <v>0</v>
      </c>
      <c r="AF98" s="197">
        <v>0</v>
      </c>
      <c r="AG98" s="197">
        <v>20.74</v>
      </c>
      <c r="AH98" s="197">
        <v>0</v>
      </c>
      <c r="AI98" s="197">
        <v>9.64</v>
      </c>
      <c r="AJ98" s="197">
        <v>0</v>
      </c>
      <c r="AK98" s="197">
        <v>10.89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0.47296000000000032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8.9520000000000044E-2</v>
      </c>
      <c r="L99">
        <f t="shared" si="0"/>
        <v>1.7157225000000005</v>
      </c>
      <c r="M99">
        <f t="shared" si="0"/>
        <v>2.2559999999999969E-2</v>
      </c>
      <c r="N99">
        <f t="shared" si="0"/>
        <v>1.4400000000000024E-2</v>
      </c>
      <c r="O99">
        <f t="shared" si="0"/>
        <v>0</v>
      </c>
      <c r="P99">
        <f t="shared" si="0"/>
        <v>2.5440000000000032E-2</v>
      </c>
      <c r="Q99">
        <f t="shared" si="0"/>
        <v>7.0822500000000024E-2</v>
      </c>
      <c r="R99">
        <f t="shared" si="0"/>
        <v>9.5372499999999957E-2</v>
      </c>
      <c r="S99">
        <f t="shared" si="0"/>
        <v>9.2945000000000166E-2</v>
      </c>
      <c r="T99">
        <f t="shared" si="0"/>
        <v>0</v>
      </c>
      <c r="U99">
        <f t="shared" si="0"/>
        <v>9.8355000000000053E-2</v>
      </c>
      <c r="V99">
        <f t="shared" si="0"/>
        <v>1.975249999999994E-2</v>
      </c>
      <c r="W99">
        <f t="shared" si="0"/>
        <v>2.0584999999999975E-2</v>
      </c>
      <c r="X99">
        <f t="shared" si="0"/>
        <v>8.9167499999999858E-2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5.5422500000000041E-2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0.50529999999999953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0.27453750000000016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-2.7120000000000002</v>
      </c>
      <c r="D9" s="82">
        <v>0</v>
      </c>
      <c r="E9" s="82">
        <v>0</v>
      </c>
      <c r="F9" s="82">
        <v>0</v>
      </c>
      <c r="G9" s="82">
        <v>-2.7120000000000002</v>
      </c>
      <c r="H9" s="76"/>
      <c r="I9" s="31">
        <v>7</v>
      </c>
      <c r="J9" s="82">
        <v>2.7120000000000002</v>
      </c>
      <c r="K9" s="82">
        <v>0</v>
      </c>
      <c r="L9" s="82">
        <v>0</v>
      </c>
      <c r="M9" s="82">
        <v>2.2879999999999998</v>
      </c>
      <c r="N9" s="82">
        <v>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-2.2879999999999998</v>
      </c>
      <c r="AG9" s="82">
        <v>0</v>
      </c>
      <c r="AH9" s="82">
        <v>0</v>
      </c>
      <c r="AI9" s="82">
        <v>-2.2879999999999998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2.7120000000000002</v>
      </c>
      <c r="AV9" s="83">
        <f t="shared" si="0"/>
        <v>0</v>
      </c>
      <c r="AW9" s="83">
        <f t="shared" si="0"/>
        <v>0</v>
      </c>
      <c r="AX9" s="83">
        <f t="shared" si="0"/>
        <v>2.2879999999999998</v>
      </c>
      <c r="AY9" s="83">
        <f t="shared" si="14"/>
        <v>-5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27.12</v>
      </c>
      <c r="CF9" s="80">
        <f t="shared" si="5"/>
        <v>0</v>
      </c>
      <c r="CG9" s="80">
        <f t="shared" si="5"/>
        <v>0</v>
      </c>
      <c r="CH9" s="80">
        <f t="shared" si="5"/>
        <v>22.88</v>
      </c>
      <c r="CI9" s="80">
        <f t="shared" si="24"/>
        <v>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2.7120000000000002</v>
      </c>
      <c r="DG9" s="81">
        <f t="shared" si="32"/>
        <v>-5</v>
      </c>
      <c r="DH9" s="81">
        <f t="shared" si="33"/>
        <v>0</v>
      </c>
      <c r="DI9" s="81">
        <f t="shared" si="34"/>
        <v>0</v>
      </c>
      <c r="DJ9" s="81">
        <f t="shared" si="35"/>
        <v>2.2879999999999998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-13.558</v>
      </c>
      <c r="D10" s="82">
        <v>0</v>
      </c>
      <c r="E10" s="82">
        <v>0</v>
      </c>
      <c r="F10" s="82">
        <v>0</v>
      </c>
      <c r="G10" s="82">
        <v>-13.558</v>
      </c>
      <c r="H10" s="76"/>
      <c r="I10" s="31">
        <v>8</v>
      </c>
      <c r="J10" s="82">
        <v>13.558</v>
      </c>
      <c r="K10" s="82">
        <v>0</v>
      </c>
      <c r="L10" s="82">
        <v>0</v>
      </c>
      <c r="M10" s="82">
        <v>11.442</v>
      </c>
      <c r="N10" s="82">
        <v>25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-11.442</v>
      </c>
      <c r="AG10" s="82">
        <v>0</v>
      </c>
      <c r="AH10" s="82">
        <v>0</v>
      </c>
      <c r="AI10" s="82">
        <v>-11.442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13.558</v>
      </c>
      <c r="AV10" s="83">
        <f t="shared" si="0"/>
        <v>0</v>
      </c>
      <c r="AW10" s="83">
        <f t="shared" si="0"/>
        <v>0</v>
      </c>
      <c r="AX10" s="83">
        <f t="shared" si="0"/>
        <v>11.442</v>
      </c>
      <c r="AY10" s="83">
        <f t="shared" si="14"/>
        <v>-25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135.57999999999998</v>
      </c>
      <c r="CF10" s="80">
        <f t="shared" si="5"/>
        <v>0</v>
      </c>
      <c r="CG10" s="80">
        <f t="shared" si="5"/>
        <v>0</v>
      </c>
      <c r="CH10" s="80">
        <f t="shared" si="5"/>
        <v>114.42</v>
      </c>
      <c r="CI10" s="80">
        <f t="shared" si="24"/>
        <v>250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13.558</v>
      </c>
      <c r="DG10" s="81">
        <f t="shared" si="32"/>
        <v>-25</v>
      </c>
      <c r="DH10" s="81">
        <f t="shared" si="33"/>
        <v>0</v>
      </c>
      <c r="DI10" s="81">
        <f t="shared" si="34"/>
        <v>0</v>
      </c>
      <c r="DJ10" s="81">
        <f t="shared" si="35"/>
        <v>11.442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-40</v>
      </c>
      <c r="D11" s="82">
        <v>0</v>
      </c>
      <c r="E11" s="82">
        <v>0</v>
      </c>
      <c r="F11" s="82">
        <v>-2.9910000000000001</v>
      </c>
      <c r="G11" s="82">
        <v>-42.991</v>
      </c>
      <c r="H11" s="76"/>
      <c r="I11" s="31">
        <v>9</v>
      </c>
      <c r="J11" s="82">
        <v>40</v>
      </c>
      <c r="K11" s="82">
        <v>0</v>
      </c>
      <c r="L11" s="82">
        <v>0</v>
      </c>
      <c r="M11" s="82">
        <v>0</v>
      </c>
      <c r="N11" s="82">
        <v>40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2.9910000000000001</v>
      </c>
      <c r="AF11" s="82">
        <v>0</v>
      </c>
      <c r="AG11" s="82">
        <v>0</v>
      </c>
      <c r="AH11" s="82">
        <v>0</v>
      </c>
      <c r="AI11" s="82">
        <v>2.9910000000000001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-40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2.9910000000000001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-2.9910000000000001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400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29.91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29.91</v>
      </c>
      <c r="DF11" s="81">
        <f t="shared" si="31"/>
        <v>42.991</v>
      </c>
      <c r="DG11" s="81">
        <f t="shared" si="32"/>
        <v>-40</v>
      </c>
      <c r="DH11" s="81">
        <f t="shared" si="33"/>
        <v>0</v>
      </c>
      <c r="DI11" s="81">
        <f t="shared" si="34"/>
        <v>0</v>
      </c>
      <c r="DJ11" s="81">
        <f t="shared" si="35"/>
        <v>-2.9910000000000001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-55</v>
      </c>
      <c r="D12" s="82">
        <v>0</v>
      </c>
      <c r="E12" s="82">
        <v>0</v>
      </c>
      <c r="F12" s="82">
        <v>-20.710999999999999</v>
      </c>
      <c r="G12" s="82">
        <v>-75.710999999999999</v>
      </c>
      <c r="H12" s="76"/>
      <c r="I12" s="31">
        <v>10</v>
      </c>
      <c r="J12" s="82">
        <v>55</v>
      </c>
      <c r="K12" s="82">
        <v>0</v>
      </c>
      <c r="L12" s="82">
        <v>0</v>
      </c>
      <c r="M12" s="82">
        <v>0</v>
      </c>
      <c r="N12" s="82">
        <v>55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20.710999999999999</v>
      </c>
      <c r="AF12" s="82">
        <v>0</v>
      </c>
      <c r="AG12" s="82">
        <v>0</v>
      </c>
      <c r="AH12" s="82">
        <v>0</v>
      </c>
      <c r="AI12" s="82">
        <v>20.710999999999999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20.710999999999999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-20.710999999999999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550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207.10999999999999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207.10999999999999</v>
      </c>
      <c r="DF12" s="81">
        <f t="shared" si="31"/>
        <v>75.710999999999999</v>
      </c>
      <c r="DG12" s="81">
        <f t="shared" si="32"/>
        <v>-55</v>
      </c>
      <c r="DH12" s="81">
        <f t="shared" si="33"/>
        <v>0</v>
      </c>
      <c r="DI12" s="81">
        <f t="shared" si="34"/>
        <v>0</v>
      </c>
      <c r="DJ12" s="81">
        <f t="shared" si="35"/>
        <v>-20.710999999999999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-60</v>
      </c>
      <c r="D13" s="82">
        <v>0</v>
      </c>
      <c r="E13" s="82">
        <v>0</v>
      </c>
      <c r="F13" s="82">
        <v>-42.811</v>
      </c>
      <c r="G13" s="82">
        <v>-102.81100000000001</v>
      </c>
      <c r="H13" s="76"/>
      <c r="I13" s="31">
        <v>11</v>
      </c>
      <c r="J13" s="82">
        <v>60</v>
      </c>
      <c r="K13" s="82">
        <v>0</v>
      </c>
      <c r="L13" s="82">
        <v>0</v>
      </c>
      <c r="M13" s="82">
        <v>0</v>
      </c>
      <c r="N13" s="82">
        <v>60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42.811</v>
      </c>
      <c r="AF13" s="82">
        <v>0</v>
      </c>
      <c r="AG13" s="82">
        <v>0</v>
      </c>
      <c r="AH13" s="82">
        <v>0</v>
      </c>
      <c r="AI13" s="82">
        <v>42.811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60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-60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42.811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-42.811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600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600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428.11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428.11</v>
      </c>
      <c r="DF13" s="81">
        <f t="shared" si="31"/>
        <v>102.81100000000001</v>
      </c>
      <c r="DG13" s="81">
        <f t="shared" si="32"/>
        <v>-60</v>
      </c>
      <c r="DH13" s="81">
        <f t="shared" si="33"/>
        <v>0</v>
      </c>
      <c r="DI13" s="81">
        <f t="shared" si="34"/>
        <v>0</v>
      </c>
      <c r="DJ13" s="81">
        <f t="shared" si="35"/>
        <v>-42.811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-65</v>
      </c>
      <c r="D14" s="82">
        <v>0</v>
      </c>
      <c r="E14" s="82">
        <v>0</v>
      </c>
      <c r="F14" s="82">
        <v>-60.831000000000003</v>
      </c>
      <c r="G14" s="82">
        <v>-125.831</v>
      </c>
      <c r="H14" s="76"/>
      <c r="I14" s="31">
        <v>12</v>
      </c>
      <c r="J14" s="82">
        <v>65</v>
      </c>
      <c r="K14" s="82">
        <v>0</v>
      </c>
      <c r="L14" s="82">
        <v>0</v>
      </c>
      <c r="M14" s="82">
        <v>0</v>
      </c>
      <c r="N14" s="82">
        <v>65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60.831000000000003</v>
      </c>
      <c r="AF14" s="82">
        <v>0</v>
      </c>
      <c r="AG14" s="82">
        <v>0</v>
      </c>
      <c r="AH14" s="82">
        <v>0</v>
      </c>
      <c r="AI14" s="82">
        <v>60.831000000000003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60.831000000000003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-60.831000000000003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608.31000000000006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608.31000000000006</v>
      </c>
      <c r="DF14" s="81">
        <f t="shared" si="31"/>
        <v>125.831</v>
      </c>
      <c r="DG14" s="81">
        <f t="shared" si="32"/>
        <v>-65</v>
      </c>
      <c r="DH14" s="81">
        <f t="shared" si="33"/>
        <v>0</v>
      </c>
      <c r="DI14" s="81">
        <f t="shared" si="34"/>
        <v>0</v>
      </c>
      <c r="DJ14" s="81">
        <f t="shared" si="35"/>
        <v>-60.831000000000003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-115</v>
      </c>
      <c r="D15" s="82">
        <v>0</v>
      </c>
      <c r="E15" s="82">
        <v>0</v>
      </c>
      <c r="F15" s="82">
        <v>-50.097999999999999</v>
      </c>
      <c r="G15" s="82">
        <v>-165.09800000000001</v>
      </c>
      <c r="H15" s="76"/>
      <c r="I15" s="31">
        <v>13</v>
      </c>
      <c r="J15" s="82">
        <v>115</v>
      </c>
      <c r="K15" s="82">
        <v>0</v>
      </c>
      <c r="L15" s="82">
        <v>0</v>
      </c>
      <c r="M15" s="82">
        <v>0</v>
      </c>
      <c r="N15" s="82">
        <v>115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50.097999999999999</v>
      </c>
      <c r="AF15" s="82">
        <v>0</v>
      </c>
      <c r="AG15" s="82">
        <v>0</v>
      </c>
      <c r="AH15" s="82">
        <v>0</v>
      </c>
      <c r="AI15" s="82">
        <v>50.097999999999999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115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-115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50.097999999999999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-50.097999999999999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1150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1150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500.98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500.98</v>
      </c>
      <c r="DF15" s="81">
        <f t="shared" si="31"/>
        <v>165.09800000000001</v>
      </c>
      <c r="DG15" s="81">
        <f t="shared" si="32"/>
        <v>-115</v>
      </c>
      <c r="DH15" s="81">
        <f t="shared" si="33"/>
        <v>0</v>
      </c>
      <c r="DI15" s="81">
        <f t="shared" si="34"/>
        <v>0</v>
      </c>
      <c r="DJ15" s="81">
        <f t="shared" si="35"/>
        <v>-50.097999999999999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-120</v>
      </c>
      <c r="D16" s="82">
        <v>0</v>
      </c>
      <c r="E16" s="82">
        <v>0</v>
      </c>
      <c r="F16" s="82">
        <v>-52.311999999999998</v>
      </c>
      <c r="G16" s="82">
        <v>-172.31200000000001</v>
      </c>
      <c r="H16" s="76"/>
      <c r="I16" s="31">
        <v>14</v>
      </c>
      <c r="J16" s="82">
        <v>120</v>
      </c>
      <c r="K16" s="82">
        <v>0</v>
      </c>
      <c r="L16" s="82">
        <v>0</v>
      </c>
      <c r="M16" s="82">
        <v>0</v>
      </c>
      <c r="N16" s="82">
        <v>120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52.311999999999998</v>
      </c>
      <c r="AF16" s="82">
        <v>0</v>
      </c>
      <c r="AG16" s="82">
        <v>0</v>
      </c>
      <c r="AH16" s="82">
        <v>0</v>
      </c>
      <c r="AI16" s="82">
        <v>52.311999999999998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120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-120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52.311999999999998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-52.311999999999998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1200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1200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523.12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523.12</v>
      </c>
      <c r="DF16" s="81">
        <f t="shared" si="31"/>
        <v>172.31200000000001</v>
      </c>
      <c r="DG16" s="81">
        <f t="shared" si="32"/>
        <v>-120</v>
      </c>
      <c r="DH16" s="81">
        <f t="shared" si="33"/>
        <v>0</v>
      </c>
      <c r="DI16" s="81">
        <f t="shared" si="34"/>
        <v>0</v>
      </c>
      <c r="DJ16" s="81">
        <f t="shared" si="35"/>
        <v>-52.311999999999998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-140</v>
      </c>
      <c r="D17" s="82">
        <v>0</v>
      </c>
      <c r="E17" s="82">
        <v>0</v>
      </c>
      <c r="F17" s="82">
        <v>0</v>
      </c>
      <c r="G17" s="82">
        <v>-140</v>
      </c>
      <c r="H17" s="76"/>
      <c r="I17" s="31">
        <v>15</v>
      </c>
      <c r="J17" s="82">
        <v>140</v>
      </c>
      <c r="K17" s="82">
        <v>0</v>
      </c>
      <c r="L17" s="82">
        <v>0</v>
      </c>
      <c r="M17" s="82">
        <v>0</v>
      </c>
      <c r="N17" s="82">
        <v>140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140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-140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1400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1400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140</v>
      </c>
      <c r="DG17" s="81">
        <f t="shared" si="32"/>
        <v>-140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-58</v>
      </c>
      <c r="D18" s="82">
        <v>0</v>
      </c>
      <c r="E18" s="82">
        <v>0</v>
      </c>
      <c r="F18" s="82">
        <v>0</v>
      </c>
      <c r="G18" s="82">
        <v>-58</v>
      </c>
      <c r="H18" s="76"/>
      <c r="I18" s="31">
        <v>16</v>
      </c>
      <c r="J18" s="82">
        <v>58</v>
      </c>
      <c r="K18" s="82">
        <v>0</v>
      </c>
      <c r="L18" s="82">
        <v>0</v>
      </c>
      <c r="M18" s="82">
        <v>0</v>
      </c>
      <c r="N18" s="82">
        <v>58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58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-58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580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580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58</v>
      </c>
      <c r="DG18" s="81">
        <f t="shared" si="32"/>
        <v>-58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-53</v>
      </c>
      <c r="D19" s="82">
        <v>0</v>
      </c>
      <c r="E19" s="82">
        <v>0</v>
      </c>
      <c r="F19" s="82">
        <v>0</v>
      </c>
      <c r="G19" s="82">
        <v>-53</v>
      </c>
      <c r="H19" s="76"/>
      <c r="I19" s="31">
        <v>17</v>
      </c>
      <c r="J19" s="82">
        <v>53</v>
      </c>
      <c r="K19" s="82">
        <v>0</v>
      </c>
      <c r="L19" s="82">
        <v>0</v>
      </c>
      <c r="M19" s="82">
        <v>0</v>
      </c>
      <c r="N19" s="82">
        <v>53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530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530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53</v>
      </c>
      <c r="DG19" s="81">
        <f t="shared" si="32"/>
        <v>-53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-68</v>
      </c>
      <c r="D20" s="82">
        <v>0</v>
      </c>
      <c r="E20" s="82">
        <v>0</v>
      </c>
      <c r="F20" s="82">
        <v>0</v>
      </c>
      <c r="G20" s="82">
        <v>-68</v>
      </c>
      <c r="H20" s="76"/>
      <c r="I20" s="31">
        <v>18</v>
      </c>
      <c r="J20" s="82">
        <v>68</v>
      </c>
      <c r="K20" s="82">
        <v>0</v>
      </c>
      <c r="L20" s="82">
        <v>0</v>
      </c>
      <c r="M20" s="82">
        <v>0</v>
      </c>
      <c r="N20" s="82">
        <v>68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68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-68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680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680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68</v>
      </c>
      <c r="DG20" s="81">
        <f t="shared" si="32"/>
        <v>-68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-78</v>
      </c>
      <c r="D21" s="82">
        <v>0</v>
      </c>
      <c r="E21" s="82">
        <v>0</v>
      </c>
      <c r="F21" s="82">
        <v>0</v>
      </c>
      <c r="G21" s="82">
        <v>-78</v>
      </c>
      <c r="H21" s="76"/>
      <c r="I21" s="31">
        <v>19</v>
      </c>
      <c r="J21" s="82">
        <v>78</v>
      </c>
      <c r="K21" s="82">
        <v>0</v>
      </c>
      <c r="L21" s="82">
        <v>0</v>
      </c>
      <c r="M21" s="82">
        <v>0</v>
      </c>
      <c r="N21" s="82">
        <v>78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78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-78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780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780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78</v>
      </c>
      <c r="DG21" s="81">
        <f t="shared" si="32"/>
        <v>-78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-108</v>
      </c>
      <c r="D22" s="82">
        <v>0</v>
      </c>
      <c r="E22" s="82">
        <v>0</v>
      </c>
      <c r="F22" s="82">
        <v>-19.170999999999999</v>
      </c>
      <c r="G22" s="82">
        <v>-127.17100000000001</v>
      </c>
      <c r="H22" s="76"/>
      <c r="I22" s="31">
        <v>20</v>
      </c>
      <c r="J22" s="82">
        <v>108</v>
      </c>
      <c r="K22" s="82">
        <v>0</v>
      </c>
      <c r="L22" s="82">
        <v>0</v>
      </c>
      <c r="M22" s="82">
        <v>0</v>
      </c>
      <c r="N22" s="82">
        <v>108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19.170999999999999</v>
      </c>
      <c r="AF22" s="82">
        <v>0</v>
      </c>
      <c r="AG22" s="82">
        <v>0</v>
      </c>
      <c r="AH22" s="82">
        <v>0</v>
      </c>
      <c r="AI22" s="82">
        <v>19.170999999999999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108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-108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19.170999999999999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-19.170999999999999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1080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1080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191.70999999999998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191.70999999999998</v>
      </c>
      <c r="DF22" s="81">
        <f t="shared" si="31"/>
        <v>127.17099999999999</v>
      </c>
      <c r="DG22" s="81">
        <f t="shared" si="32"/>
        <v>-108</v>
      </c>
      <c r="DH22" s="81">
        <f t="shared" si="33"/>
        <v>0</v>
      </c>
      <c r="DI22" s="81">
        <f t="shared" si="34"/>
        <v>0</v>
      </c>
      <c r="DJ22" s="81">
        <f t="shared" si="35"/>
        <v>-19.170999999999999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-102</v>
      </c>
      <c r="D23" s="82">
        <v>0</v>
      </c>
      <c r="E23" s="82">
        <v>0</v>
      </c>
      <c r="F23" s="82">
        <v>0</v>
      </c>
      <c r="G23" s="82">
        <v>-102</v>
      </c>
      <c r="H23" s="76"/>
      <c r="I23" s="31">
        <v>21</v>
      </c>
      <c r="J23" s="82">
        <v>102</v>
      </c>
      <c r="K23" s="82">
        <v>0</v>
      </c>
      <c r="L23" s="82">
        <v>0</v>
      </c>
      <c r="M23" s="82">
        <v>0</v>
      </c>
      <c r="N23" s="82">
        <v>102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102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-102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1020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1020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102</v>
      </c>
      <c r="DG23" s="81">
        <f t="shared" si="32"/>
        <v>-102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-62.633000000000003</v>
      </c>
      <c r="D24" s="82">
        <v>0</v>
      </c>
      <c r="E24" s="82">
        <v>0</v>
      </c>
      <c r="F24" s="82">
        <v>-35.366999999999997</v>
      </c>
      <c r="G24" s="82">
        <v>-98</v>
      </c>
      <c r="H24" s="76"/>
      <c r="I24" s="31">
        <v>22</v>
      </c>
      <c r="J24" s="82">
        <v>62.633000000000003</v>
      </c>
      <c r="K24" s="82">
        <v>0</v>
      </c>
      <c r="L24" s="82">
        <v>0</v>
      </c>
      <c r="M24" s="82">
        <v>0</v>
      </c>
      <c r="N24" s="82">
        <v>62.633000000000003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35.366999999999997</v>
      </c>
      <c r="AF24" s="82">
        <v>0</v>
      </c>
      <c r="AG24" s="82">
        <v>0</v>
      </c>
      <c r="AH24" s="82">
        <v>0</v>
      </c>
      <c r="AI24" s="82">
        <v>35.366999999999997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62.633000000000003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-62.633000000000003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35.366999999999997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-35.366999999999997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626.33000000000004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626.33000000000004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353.66999999999996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353.66999999999996</v>
      </c>
      <c r="DF24" s="81">
        <f t="shared" si="31"/>
        <v>98</v>
      </c>
      <c r="DG24" s="81">
        <f t="shared" si="32"/>
        <v>-62.633000000000003</v>
      </c>
      <c r="DH24" s="81">
        <f t="shared" si="33"/>
        <v>0</v>
      </c>
      <c r="DI24" s="81">
        <f t="shared" si="34"/>
        <v>0</v>
      </c>
      <c r="DJ24" s="81">
        <f t="shared" si="35"/>
        <v>-35.366999999999997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-40.219000000000001</v>
      </c>
      <c r="D25" s="82">
        <v>0</v>
      </c>
      <c r="E25" s="82">
        <v>0</v>
      </c>
      <c r="F25" s="82">
        <v>-54.780999999999999</v>
      </c>
      <c r="G25" s="82">
        <v>-95</v>
      </c>
      <c r="H25" s="76"/>
      <c r="I25" s="31">
        <v>23</v>
      </c>
      <c r="J25" s="82">
        <v>40.219000000000001</v>
      </c>
      <c r="K25" s="82">
        <v>0</v>
      </c>
      <c r="L25" s="82">
        <v>0</v>
      </c>
      <c r="M25" s="82">
        <v>0</v>
      </c>
      <c r="N25" s="82">
        <v>40.219000000000001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54.780999999999999</v>
      </c>
      <c r="AF25" s="82">
        <v>0</v>
      </c>
      <c r="AG25" s="82">
        <v>0</v>
      </c>
      <c r="AH25" s="82">
        <v>0</v>
      </c>
      <c r="AI25" s="82">
        <v>54.780999999999999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40.219000000000001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-40.219000000000001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54.780999999999999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-54.780999999999999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402.19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402.19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547.80999999999995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547.80999999999995</v>
      </c>
      <c r="DF25" s="81">
        <f t="shared" si="31"/>
        <v>95</v>
      </c>
      <c r="DG25" s="81">
        <f t="shared" si="32"/>
        <v>-40.219000000000001</v>
      </c>
      <c r="DH25" s="81">
        <f t="shared" si="33"/>
        <v>0</v>
      </c>
      <c r="DI25" s="81">
        <f t="shared" si="34"/>
        <v>0</v>
      </c>
      <c r="DJ25" s="81">
        <f t="shared" si="35"/>
        <v>-54.780999999999999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-33.445999999999998</v>
      </c>
      <c r="D26" s="82">
        <v>0</v>
      </c>
      <c r="E26" s="82">
        <v>0</v>
      </c>
      <c r="F26" s="82">
        <v>-45.554000000000002</v>
      </c>
      <c r="G26" s="82">
        <v>-79</v>
      </c>
      <c r="H26" s="76"/>
      <c r="I26" s="31">
        <v>24</v>
      </c>
      <c r="J26" s="82">
        <v>33.445999999999998</v>
      </c>
      <c r="K26" s="82">
        <v>0</v>
      </c>
      <c r="L26" s="82">
        <v>0</v>
      </c>
      <c r="M26" s="82">
        <v>0</v>
      </c>
      <c r="N26" s="82">
        <v>33.445999999999998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45.554000000000002</v>
      </c>
      <c r="AF26" s="82">
        <v>0</v>
      </c>
      <c r="AG26" s="82">
        <v>0</v>
      </c>
      <c r="AH26" s="82">
        <v>0</v>
      </c>
      <c r="AI26" s="82">
        <v>45.554000000000002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33.445999999999998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-33.445999999999998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45.554000000000002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-45.554000000000002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334.46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334.46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455.54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455.54</v>
      </c>
      <c r="DF26" s="81">
        <f t="shared" si="31"/>
        <v>79</v>
      </c>
      <c r="DG26" s="81">
        <f t="shared" si="32"/>
        <v>-33.445999999999998</v>
      </c>
      <c r="DH26" s="81">
        <f t="shared" si="33"/>
        <v>0</v>
      </c>
      <c r="DI26" s="81">
        <f t="shared" si="34"/>
        <v>0</v>
      </c>
      <c r="DJ26" s="81">
        <f t="shared" si="35"/>
        <v>-45.554000000000002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-44.03</v>
      </c>
      <c r="D27" s="82">
        <v>0</v>
      </c>
      <c r="E27" s="82">
        <v>0</v>
      </c>
      <c r="F27" s="82">
        <v>-59.97</v>
      </c>
      <c r="G27" s="82">
        <v>-104</v>
      </c>
      <c r="H27" s="76"/>
      <c r="I27" s="31">
        <v>25</v>
      </c>
      <c r="J27" s="82">
        <v>44.03</v>
      </c>
      <c r="K27" s="82">
        <v>0</v>
      </c>
      <c r="L27" s="82">
        <v>0</v>
      </c>
      <c r="M27" s="82">
        <v>0</v>
      </c>
      <c r="N27" s="82">
        <v>44.03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59.97</v>
      </c>
      <c r="AF27" s="82">
        <v>0</v>
      </c>
      <c r="AG27" s="82">
        <v>0</v>
      </c>
      <c r="AH27" s="82">
        <v>0</v>
      </c>
      <c r="AI27" s="82">
        <v>59.97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44.03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-44.03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59.97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-59.97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440.3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440.3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599.70000000000005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599.70000000000005</v>
      </c>
      <c r="DF27" s="81">
        <f t="shared" si="31"/>
        <v>104</v>
      </c>
      <c r="DG27" s="81">
        <f t="shared" si="32"/>
        <v>-44.03</v>
      </c>
      <c r="DH27" s="81">
        <f t="shared" si="33"/>
        <v>0</v>
      </c>
      <c r="DI27" s="81">
        <f t="shared" si="34"/>
        <v>0</v>
      </c>
      <c r="DJ27" s="81">
        <f t="shared" si="35"/>
        <v>-59.97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-28.364999999999998</v>
      </c>
      <c r="D28" s="82">
        <v>0</v>
      </c>
      <c r="E28" s="82">
        <v>0</v>
      </c>
      <c r="F28" s="82">
        <v>-38.634999999999998</v>
      </c>
      <c r="G28" s="82">
        <v>-67</v>
      </c>
      <c r="H28" s="76"/>
      <c r="I28" s="31">
        <v>26</v>
      </c>
      <c r="J28" s="82">
        <v>28.364999999999998</v>
      </c>
      <c r="K28" s="82">
        <v>0</v>
      </c>
      <c r="L28" s="82">
        <v>0</v>
      </c>
      <c r="M28" s="82">
        <v>0</v>
      </c>
      <c r="N28" s="82">
        <v>28.364999999999998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38.634999999999998</v>
      </c>
      <c r="AF28" s="82">
        <v>0</v>
      </c>
      <c r="AG28" s="82">
        <v>0</v>
      </c>
      <c r="AH28" s="82">
        <v>0</v>
      </c>
      <c r="AI28" s="82">
        <v>38.634999999999998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28.364999999999998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-28.364999999999998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38.634999999999998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-38.634999999999998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283.64999999999998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283.64999999999998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386.34999999999997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386.34999999999997</v>
      </c>
      <c r="DF28" s="81">
        <f t="shared" si="31"/>
        <v>67</v>
      </c>
      <c r="DG28" s="81">
        <f t="shared" si="32"/>
        <v>-28.364999999999998</v>
      </c>
      <c r="DH28" s="81">
        <f t="shared" si="33"/>
        <v>0</v>
      </c>
      <c r="DI28" s="81">
        <f t="shared" si="34"/>
        <v>0</v>
      </c>
      <c r="DJ28" s="81">
        <f t="shared" si="35"/>
        <v>-38.634999999999998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-13.124000000000001</v>
      </c>
      <c r="D29" s="82">
        <v>0</v>
      </c>
      <c r="E29" s="82">
        <v>0</v>
      </c>
      <c r="F29" s="82">
        <v>-17.876000000000001</v>
      </c>
      <c r="G29" s="82">
        <v>-31</v>
      </c>
      <c r="H29" s="76"/>
      <c r="I29" s="31">
        <v>27</v>
      </c>
      <c r="J29" s="82">
        <v>13.124000000000001</v>
      </c>
      <c r="K29" s="82">
        <v>0</v>
      </c>
      <c r="L29" s="82">
        <v>0</v>
      </c>
      <c r="M29" s="82">
        <v>0</v>
      </c>
      <c r="N29" s="82">
        <v>13.124000000000001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17.876000000000001</v>
      </c>
      <c r="AF29" s="82">
        <v>0</v>
      </c>
      <c r="AG29" s="82">
        <v>0</v>
      </c>
      <c r="AH29" s="82">
        <v>0</v>
      </c>
      <c r="AI29" s="82">
        <v>17.876000000000001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13.124000000000001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-13.124000000000001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17.876000000000001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-17.876000000000001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131.24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131.24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178.76000000000002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178.76000000000002</v>
      </c>
      <c r="DF29" s="81">
        <f t="shared" si="31"/>
        <v>31</v>
      </c>
      <c r="DG29" s="81">
        <f t="shared" si="32"/>
        <v>-13.124000000000001</v>
      </c>
      <c r="DH29" s="81">
        <f t="shared" si="33"/>
        <v>0</v>
      </c>
      <c r="DI29" s="81">
        <f t="shared" si="34"/>
        <v>0</v>
      </c>
      <c r="DJ29" s="81">
        <f t="shared" si="35"/>
        <v>-17.876000000000001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7.1029999999999998</v>
      </c>
      <c r="N62" s="82">
        <v>7.1029999999999998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-7.1029999999999998</v>
      </c>
      <c r="AG62" s="82">
        <v>0</v>
      </c>
      <c r="AH62" s="82">
        <v>0</v>
      </c>
      <c r="AI62" s="82">
        <v>-7.1029999999999998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7.1029999999999998</v>
      </c>
      <c r="AY62" s="83">
        <f t="shared" si="14"/>
        <v>-7.1029999999999998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71.03</v>
      </c>
      <c r="CI62" s="80">
        <f t="shared" si="24"/>
        <v>71.03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-7.1029999999999998</v>
      </c>
      <c r="DH62" s="81">
        <f t="shared" si="33"/>
        <v>0</v>
      </c>
      <c r="DI62" s="81">
        <f t="shared" si="34"/>
        <v>0</v>
      </c>
      <c r="DJ62" s="81">
        <f t="shared" si="35"/>
        <v>7.1029999999999998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30.645</v>
      </c>
      <c r="N63" s="82">
        <v>30.645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-30.645</v>
      </c>
      <c r="AG63" s="82">
        <v>0</v>
      </c>
      <c r="AH63" s="82">
        <v>0</v>
      </c>
      <c r="AI63" s="82">
        <v>-30.645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30.645</v>
      </c>
      <c r="AY63" s="83">
        <f t="shared" si="14"/>
        <v>-30.645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306.45</v>
      </c>
      <c r="CI63" s="80">
        <f t="shared" si="24"/>
        <v>306.45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-30.645</v>
      </c>
      <c r="DH63" s="81">
        <f t="shared" si="33"/>
        <v>0</v>
      </c>
      <c r="DI63" s="81">
        <f t="shared" si="34"/>
        <v>0</v>
      </c>
      <c r="DJ63" s="81">
        <f t="shared" si="35"/>
        <v>30.645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44.265000000000001</v>
      </c>
      <c r="N64" s="82">
        <v>44.265000000000001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-44.265000000000001</v>
      </c>
      <c r="AG64" s="82">
        <v>0</v>
      </c>
      <c r="AH64" s="82">
        <v>0</v>
      </c>
      <c r="AI64" s="82">
        <v>-44.265000000000001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44.265000000000001</v>
      </c>
      <c r="AY64" s="83">
        <f t="shared" si="14"/>
        <v>-44.265000000000001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442.65</v>
      </c>
      <c r="CI64" s="80">
        <f t="shared" si="24"/>
        <v>442.65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-44.265000000000001</v>
      </c>
      <c r="DH64" s="81">
        <f t="shared" si="33"/>
        <v>0</v>
      </c>
      <c r="DI64" s="81">
        <f t="shared" si="34"/>
        <v>0</v>
      </c>
      <c r="DJ64" s="81">
        <f t="shared" si="35"/>
        <v>44.265000000000001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-12</v>
      </c>
      <c r="D65" s="82">
        <v>0</v>
      </c>
      <c r="E65" s="82">
        <v>0</v>
      </c>
      <c r="F65" s="82">
        <v>0</v>
      </c>
      <c r="G65" s="82">
        <v>-12</v>
      </c>
      <c r="H65" s="76"/>
      <c r="I65" s="31">
        <v>63</v>
      </c>
      <c r="J65" s="82">
        <v>12</v>
      </c>
      <c r="K65" s="82">
        <v>0</v>
      </c>
      <c r="L65" s="82">
        <v>0</v>
      </c>
      <c r="M65" s="82">
        <v>60.015000000000001</v>
      </c>
      <c r="N65" s="82">
        <v>72.015000000000001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-60.015000000000001</v>
      </c>
      <c r="AG65" s="82">
        <v>0</v>
      </c>
      <c r="AH65" s="82">
        <v>0</v>
      </c>
      <c r="AI65" s="82">
        <v>-60.015000000000001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12</v>
      </c>
      <c r="AV65" s="83">
        <f t="shared" si="13"/>
        <v>0</v>
      </c>
      <c r="AW65" s="83">
        <f t="shared" si="13"/>
        <v>0</v>
      </c>
      <c r="AX65" s="83">
        <f t="shared" si="13"/>
        <v>60.015000000000001</v>
      </c>
      <c r="AY65" s="83">
        <f t="shared" si="14"/>
        <v>-72.015000000000001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120</v>
      </c>
      <c r="CF65" s="80">
        <f t="shared" si="5"/>
        <v>0</v>
      </c>
      <c r="CG65" s="80">
        <f t="shared" si="5"/>
        <v>0</v>
      </c>
      <c r="CH65" s="80">
        <f t="shared" si="5"/>
        <v>600.15</v>
      </c>
      <c r="CI65" s="80">
        <f t="shared" si="24"/>
        <v>720.15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12</v>
      </c>
      <c r="DG65" s="81">
        <f t="shared" si="32"/>
        <v>-72.015000000000001</v>
      </c>
      <c r="DH65" s="81">
        <f t="shared" si="33"/>
        <v>0</v>
      </c>
      <c r="DI65" s="81">
        <f t="shared" si="34"/>
        <v>0</v>
      </c>
      <c r="DJ65" s="81">
        <f t="shared" si="35"/>
        <v>60.015000000000001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-36</v>
      </c>
      <c r="D66" s="82">
        <v>0</v>
      </c>
      <c r="E66" s="82">
        <v>0</v>
      </c>
      <c r="F66" s="82">
        <v>0</v>
      </c>
      <c r="G66" s="82">
        <v>-36</v>
      </c>
      <c r="H66" s="76"/>
      <c r="I66" s="31">
        <v>64</v>
      </c>
      <c r="J66" s="82">
        <v>36</v>
      </c>
      <c r="K66" s="82">
        <v>0</v>
      </c>
      <c r="L66" s="82">
        <v>0</v>
      </c>
      <c r="M66" s="82">
        <v>70.105000000000004</v>
      </c>
      <c r="N66" s="82">
        <v>106.105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-70.105000000000004</v>
      </c>
      <c r="AG66" s="82">
        <v>0</v>
      </c>
      <c r="AH66" s="82">
        <v>0</v>
      </c>
      <c r="AI66" s="82">
        <v>-70.105000000000004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36</v>
      </c>
      <c r="AV66" s="83">
        <f t="shared" si="13"/>
        <v>0</v>
      </c>
      <c r="AW66" s="83">
        <f t="shared" si="13"/>
        <v>0</v>
      </c>
      <c r="AX66" s="83">
        <f t="shared" si="13"/>
        <v>70.105000000000004</v>
      </c>
      <c r="AY66" s="83">
        <f t="shared" si="14"/>
        <v>-106.105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360</v>
      </c>
      <c r="CF66" s="80">
        <f t="shared" si="5"/>
        <v>0</v>
      </c>
      <c r="CG66" s="80">
        <f t="shared" si="5"/>
        <v>0</v>
      </c>
      <c r="CH66" s="80">
        <f t="shared" si="5"/>
        <v>701.05000000000007</v>
      </c>
      <c r="CI66" s="80">
        <f t="shared" si="24"/>
        <v>1061.0500000000002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36</v>
      </c>
      <c r="DG66" s="81">
        <f t="shared" si="32"/>
        <v>-106.105</v>
      </c>
      <c r="DH66" s="81">
        <f t="shared" si="33"/>
        <v>0</v>
      </c>
      <c r="DI66" s="81">
        <f t="shared" si="34"/>
        <v>0</v>
      </c>
      <c r="DJ66" s="81">
        <f t="shared" si="35"/>
        <v>70.105000000000004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-31</v>
      </c>
      <c r="D67" s="82">
        <v>0</v>
      </c>
      <c r="E67" s="82">
        <v>0</v>
      </c>
      <c r="F67" s="82">
        <v>0</v>
      </c>
      <c r="G67" s="82">
        <v>-31</v>
      </c>
      <c r="H67" s="76"/>
      <c r="I67" s="31">
        <v>65</v>
      </c>
      <c r="J67" s="82">
        <v>31</v>
      </c>
      <c r="K67" s="82">
        <v>0</v>
      </c>
      <c r="L67" s="82">
        <v>0</v>
      </c>
      <c r="M67" s="82">
        <v>66.95</v>
      </c>
      <c r="N67" s="82">
        <v>97.95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-66.95</v>
      </c>
      <c r="AG67" s="82">
        <v>0</v>
      </c>
      <c r="AH67" s="82">
        <v>0</v>
      </c>
      <c r="AI67" s="82">
        <v>-66.95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31</v>
      </c>
      <c r="AV67" s="83">
        <f t="shared" si="13"/>
        <v>0</v>
      </c>
      <c r="AW67" s="83">
        <f t="shared" si="13"/>
        <v>0</v>
      </c>
      <c r="AX67" s="83">
        <f t="shared" si="13"/>
        <v>66.95</v>
      </c>
      <c r="AY67" s="83">
        <f t="shared" si="14"/>
        <v>-97.95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310</v>
      </c>
      <c r="CF67" s="80">
        <f t="shared" si="23"/>
        <v>0</v>
      </c>
      <c r="CG67" s="80">
        <f t="shared" si="23"/>
        <v>0</v>
      </c>
      <c r="CH67" s="80">
        <f t="shared" si="23"/>
        <v>669.5</v>
      </c>
      <c r="CI67" s="80">
        <f t="shared" si="24"/>
        <v>979.5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31</v>
      </c>
      <c r="DG67" s="81">
        <f t="shared" si="32"/>
        <v>-97.95</v>
      </c>
      <c r="DH67" s="81">
        <f t="shared" si="33"/>
        <v>0</v>
      </c>
      <c r="DI67" s="81">
        <f t="shared" si="34"/>
        <v>0</v>
      </c>
      <c r="DJ67" s="81">
        <f t="shared" si="35"/>
        <v>66.95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-52</v>
      </c>
      <c r="D68" s="82">
        <v>0</v>
      </c>
      <c r="E68" s="82">
        <v>0</v>
      </c>
      <c r="F68" s="82">
        <v>0</v>
      </c>
      <c r="G68" s="82">
        <v>-52</v>
      </c>
      <c r="H68" s="76"/>
      <c r="I68" s="31">
        <v>66</v>
      </c>
      <c r="J68" s="82">
        <v>52</v>
      </c>
      <c r="K68" s="82">
        <v>0</v>
      </c>
      <c r="L68" s="82">
        <v>0</v>
      </c>
      <c r="M68" s="82">
        <v>53</v>
      </c>
      <c r="N68" s="82">
        <v>105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-53</v>
      </c>
      <c r="AG68" s="82">
        <v>0</v>
      </c>
      <c r="AH68" s="82">
        <v>0</v>
      </c>
      <c r="AI68" s="82">
        <v>-53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52</v>
      </c>
      <c r="AV68" s="83">
        <f t="shared" si="41"/>
        <v>0</v>
      </c>
      <c r="AW68" s="83">
        <f t="shared" si="41"/>
        <v>0</v>
      </c>
      <c r="AX68" s="83">
        <f t="shared" si="41"/>
        <v>53</v>
      </c>
      <c r="AY68" s="83">
        <f t="shared" ref="AY68:AY98" si="42">-SUM(AU68:AX68)</f>
        <v>-105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520</v>
      </c>
      <c r="CF68" s="80">
        <f t="shared" si="51"/>
        <v>0</v>
      </c>
      <c r="CG68" s="80">
        <f t="shared" si="51"/>
        <v>0</v>
      </c>
      <c r="CH68" s="80">
        <f t="shared" si="51"/>
        <v>530</v>
      </c>
      <c r="CI68" s="80">
        <f t="shared" ref="CI68:CI98" si="52">SUM(CE68:CH68)</f>
        <v>1050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52</v>
      </c>
      <c r="DG68" s="81">
        <f t="shared" ref="DG68:DG99" si="60">AY68+AN68+BC68+BJ68+BQ68</f>
        <v>-105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53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-54.232999999999997</v>
      </c>
      <c r="D69" s="82">
        <v>0</v>
      </c>
      <c r="E69" s="82">
        <v>0</v>
      </c>
      <c r="F69" s="82">
        <v>0</v>
      </c>
      <c r="G69" s="82">
        <v>-54.232999999999997</v>
      </c>
      <c r="H69" s="76"/>
      <c r="I69" s="31">
        <v>67</v>
      </c>
      <c r="J69" s="82">
        <v>54.232999999999997</v>
      </c>
      <c r="K69" s="82">
        <v>0</v>
      </c>
      <c r="L69" s="82">
        <v>0</v>
      </c>
      <c r="M69" s="82">
        <v>45.767000000000003</v>
      </c>
      <c r="N69" s="82">
        <v>100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-45.767000000000003</v>
      </c>
      <c r="AG69" s="82">
        <v>0</v>
      </c>
      <c r="AH69" s="82">
        <v>0</v>
      </c>
      <c r="AI69" s="82">
        <v>-45.767000000000003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54.232999999999997</v>
      </c>
      <c r="AV69" s="83">
        <f t="shared" si="41"/>
        <v>0</v>
      </c>
      <c r="AW69" s="83">
        <f t="shared" si="41"/>
        <v>0</v>
      </c>
      <c r="AX69" s="83">
        <f t="shared" si="41"/>
        <v>45.767000000000003</v>
      </c>
      <c r="AY69" s="83">
        <f t="shared" si="42"/>
        <v>-100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542.32999999999993</v>
      </c>
      <c r="CF69" s="80">
        <f t="shared" si="51"/>
        <v>0</v>
      </c>
      <c r="CG69" s="80">
        <f t="shared" si="51"/>
        <v>0</v>
      </c>
      <c r="CH69" s="80">
        <f t="shared" si="51"/>
        <v>457.67</v>
      </c>
      <c r="CI69" s="80">
        <f t="shared" si="52"/>
        <v>1000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54.232999999999997</v>
      </c>
      <c r="DG69" s="81">
        <f t="shared" si="60"/>
        <v>-100</v>
      </c>
      <c r="DH69" s="81">
        <f t="shared" si="61"/>
        <v>0</v>
      </c>
      <c r="DI69" s="81">
        <f t="shared" si="62"/>
        <v>0</v>
      </c>
      <c r="DJ69" s="81">
        <f t="shared" si="63"/>
        <v>45.767000000000003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-46.097999999999999</v>
      </c>
      <c r="D70" s="82">
        <v>0</v>
      </c>
      <c r="E70" s="82">
        <v>0</v>
      </c>
      <c r="F70" s="82">
        <v>0</v>
      </c>
      <c r="G70" s="82">
        <v>-46.097999999999999</v>
      </c>
      <c r="H70" s="76"/>
      <c r="I70" s="31">
        <v>68</v>
      </c>
      <c r="J70" s="82">
        <v>46.097999999999999</v>
      </c>
      <c r="K70" s="82">
        <v>0</v>
      </c>
      <c r="L70" s="82">
        <v>0</v>
      </c>
      <c r="M70" s="82">
        <v>38.902000000000001</v>
      </c>
      <c r="N70" s="82">
        <v>85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-38.902000000000001</v>
      </c>
      <c r="AG70" s="82">
        <v>0</v>
      </c>
      <c r="AH70" s="82">
        <v>0</v>
      </c>
      <c r="AI70" s="82">
        <v>-38.902000000000001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46.097999999999999</v>
      </c>
      <c r="AV70" s="83">
        <f t="shared" si="41"/>
        <v>0</v>
      </c>
      <c r="AW70" s="83">
        <f t="shared" si="41"/>
        <v>0</v>
      </c>
      <c r="AX70" s="83">
        <f t="shared" si="41"/>
        <v>38.902000000000001</v>
      </c>
      <c r="AY70" s="83">
        <f t="shared" si="42"/>
        <v>-85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460.98</v>
      </c>
      <c r="CF70" s="80">
        <f t="shared" si="51"/>
        <v>0</v>
      </c>
      <c r="CG70" s="80">
        <f t="shared" si="51"/>
        <v>0</v>
      </c>
      <c r="CH70" s="80">
        <f t="shared" si="51"/>
        <v>389.02</v>
      </c>
      <c r="CI70" s="80">
        <f t="shared" si="52"/>
        <v>850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46.097999999999999</v>
      </c>
      <c r="DG70" s="81">
        <f t="shared" si="60"/>
        <v>-85</v>
      </c>
      <c r="DH70" s="81">
        <f t="shared" si="61"/>
        <v>0</v>
      </c>
      <c r="DI70" s="81">
        <f t="shared" si="62"/>
        <v>0</v>
      </c>
      <c r="DJ70" s="81">
        <f t="shared" si="63"/>
        <v>38.902000000000001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-5.423</v>
      </c>
      <c r="D71" s="82">
        <v>0</v>
      </c>
      <c r="E71" s="82">
        <v>0</v>
      </c>
      <c r="F71" s="82">
        <v>0</v>
      </c>
      <c r="G71" s="82">
        <v>-5.423</v>
      </c>
      <c r="H71" s="76"/>
      <c r="I71" s="31">
        <v>69</v>
      </c>
      <c r="J71" s="82">
        <v>5.423</v>
      </c>
      <c r="K71" s="82">
        <v>0</v>
      </c>
      <c r="L71" s="82">
        <v>0</v>
      </c>
      <c r="M71" s="82">
        <v>4.577</v>
      </c>
      <c r="N71" s="82">
        <v>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-4.577</v>
      </c>
      <c r="AG71" s="82">
        <v>0</v>
      </c>
      <c r="AH71" s="82">
        <v>0</v>
      </c>
      <c r="AI71" s="82">
        <v>-4.577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5.423</v>
      </c>
      <c r="AV71" s="83">
        <f t="shared" si="41"/>
        <v>0</v>
      </c>
      <c r="AW71" s="83">
        <f t="shared" si="41"/>
        <v>0</v>
      </c>
      <c r="AX71" s="83">
        <f t="shared" si="41"/>
        <v>4.577</v>
      </c>
      <c r="AY71" s="83">
        <f t="shared" si="42"/>
        <v>-10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54.230000000000004</v>
      </c>
      <c r="CF71" s="80">
        <f t="shared" si="51"/>
        <v>0</v>
      </c>
      <c r="CG71" s="80">
        <f t="shared" si="51"/>
        <v>0</v>
      </c>
      <c r="CH71" s="80">
        <f t="shared" si="51"/>
        <v>45.769999999999996</v>
      </c>
      <c r="CI71" s="80">
        <f t="shared" si="52"/>
        <v>100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5.423</v>
      </c>
      <c r="DG71" s="81">
        <f t="shared" si="60"/>
        <v>-10</v>
      </c>
      <c r="DH71" s="81">
        <f t="shared" si="61"/>
        <v>0</v>
      </c>
      <c r="DI71" s="81">
        <f t="shared" si="62"/>
        <v>0</v>
      </c>
      <c r="DJ71" s="81">
        <f t="shared" si="63"/>
        <v>4.577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-12.018000000000001</v>
      </c>
      <c r="G79" s="82">
        <v>-12.018000000000001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12.018000000000001</v>
      </c>
      <c r="AF79" s="82">
        <v>0</v>
      </c>
      <c r="AG79" s="82">
        <v>0</v>
      </c>
      <c r="AH79" s="82">
        <v>0</v>
      </c>
      <c r="AI79" s="82">
        <v>12.018000000000001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12.018000000000001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-12.018000000000001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120.18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120.18</v>
      </c>
      <c r="DF79" s="81">
        <f t="shared" si="59"/>
        <v>12.018000000000001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-12.018000000000001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-12.417999999999999</v>
      </c>
      <c r="G80" s="82">
        <v>-12.417999999999999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12.417999999999999</v>
      </c>
      <c r="AF80" s="82">
        <v>0</v>
      </c>
      <c r="AG80" s="82">
        <v>0</v>
      </c>
      <c r="AH80" s="82">
        <v>0</v>
      </c>
      <c r="AI80" s="82">
        <v>12.417999999999999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12.417999999999999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-12.417999999999999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124.17999999999999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124.17999999999999</v>
      </c>
      <c r="DF80" s="81">
        <f t="shared" si="59"/>
        <v>12.417999999999999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-12.417999999999999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-19.718</v>
      </c>
      <c r="G81" s="82">
        <v>-19.718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19.718</v>
      </c>
      <c r="AF81" s="82">
        <v>0</v>
      </c>
      <c r="AG81" s="82">
        <v>0</v>
      </c>
      <c r="AH81" s="82">
        <v>0</v>
      </c>
      <c r="AI81" s="82">
        <v>19.718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19.718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-19.718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197.18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197.18</v>
      </c>
      <c r="DF81" s="81">
        <f t="shared" si="59"/>
        <v>19.718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-19.718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-32.298000000000002</v>
      </c>
      <c r="G82" s="82">
        <v>-32.298000000000002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32.298000000000002</v>
      </c>
      <c r="AF82" s="82">
        <v>0</v>
      </c>
      <c r="AG82" s="82">
        <v>0</v>
      </c>
      <c r="AH82" s="82">
        <v>0</v>
      </c>
      <c r="AI82" s="82">
        <v>32.298000000000002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32.298000000000002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-32.298000000000002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322.98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322.98</v>
      </c>
      <c r="DF82" s="81">
        <f t="shared" si="59"/>
        <v>32.298000000000002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-32.298000000000002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-51.252000000000002</v>
      </c>
      <c r="G83" s="82">
        <v>-51.252000000000002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51.252000000000002</v>
      </c>
      <c r="AF83" s="82">
        <v>0</v>
      </c>
      <c r="AG83" s="82">
        <v>0</v>
      </c>
      <c r="AH83" s="82">
        <v>0</v>
      </c>
      <c r="AI83" s="82">
        <v>51.252000000000002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51.252000000000002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-51.252000000000002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512.52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512.52</v>
      </c>
      <c r="DF83" s="81">
        <f t="shared" si="59"/>
        <v>51.252000000000002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-51.252000000000002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</v>
      </c>
      <c r="D84" s="82">
        <v>0</v>
      </c>
      <c r="E84" s="82">
        <v>0</v>
      </c>
      <c r="F84" s="82">
        <v>-74.462999999999994</v>
      </c>
      <c r="G84" s="82">
        <v>-84.462999999999994</v>
      </c>
      <c r="H84" s="76"/>
      <c r="I84" s="31">
        <v>82</v>
      </c>
      <c r="J84" s="82">
        <v>10</v>
      </c>
      <c r="K84" s="82">
        <v>0</v>
      </c>
      <c r="L84" s="82">
        <v>0</v>
      </c>
      <c r="M84" s="82">
        <v>0</v>
      </c>
      <c r="N84" s="82">
        <v>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74.462999999999994</v>
      </c>
      <c r="AF84" s="82">
        <v>0</v>
      </c>
      <c r="AG84" s="82">
        <v>0</v>
      </c>
      <c r="AH84" s="82">
        <v>0</v>
      </c>
      <c r="AI84" s="82">
        <v>74.462999999999994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74.462999999999994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-74.462999999999994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744.62999999999988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744.62999999999988</v>
      </c>
      <c r="DF84" s="81">
        <f t="shared" si="59"/>
        <v>84.462999999999994</v>
      </c>
      <c r="DG84" s="81">
        <f t="shared" si="60"/>
        <v>-10</v>
      </c>
      <c r="DH84" s="81">
        <f t="shared" si="61"/>
        <v>0</v>
      </c>
      <c r="DI84" s="81">
        <f t="shared" si="62"/>
        <v>0</v>
      </c>
      <c r="DJ84" s="81">
        <f t="shared" si="63"/>
        <v>-74.462999999999994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-76.992999999999995</v>
      </c>
      <c r="G85" s="82">
        <v>-76.992999999999995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76.992999999999995</v>
      </c>
      <c r="AF85" s="82">
        <v>0</v>
      </c>
      <c r="AG85" s="82">
        <v>0</v>
      </c>
      <c r="AH85" s="82">
        <v>0</v>
      </c>
      <c r="AI85" s="82">
        <v>76.992999999999995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76.992999999999995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-76.992999999999995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769.93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769.93</v>
      </c>
      <c r="DF85" s="81">
        <f t="shared" si="59"/>
        <v>76.992999999999995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-76.992999999999995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-64.992000000000004</v>
      </c>
      <c r="G86" s="82">
        <v>-64.992000000000004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64.992000000000004</v>
      </c>
      <c r="AF86" s="82">
        <v>0</v>
      </c>
      <c r="AG86" s="82">
        <v>0</v>
      </c>
      <c r="AH86" s="82">
        <v>0</v>
      </c>
      <c r="AI86" s="82">
        <v>64.992000000000004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64.992000000000004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-64.992000000000004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649.92000000000007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649.92000000000007</v>
      </c>
      <c r="DF86" s="81">
        <f t="shared" si="59"/>
        <v>64.992000000000004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-64.992000000000004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-71.590999999999994</v>
      </c>
      <c r="G87" s="82">
        <v>-71.590999999999994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71.590999999999994</v>
      </c>
      <c r="AF87" s="82">
        <v>0</v>
      </c>
      <c r="AG87" s="82">
        <v>0</v>
      </c>
      <c r="AH87" s="82">
        <v>0</v>
      </c>
      <c r="AI87" s="82">
        <v>71.590999999999994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71.590999999999994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-71.590999999999994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715.91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715.91</v>
      </c>
      <c r="DF87" s="81">
        <f t="shared" si="59"/>
        <v>71.590999999999994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-71.590999999999994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-60.161000000000001</v>
      </c>
      <c r="G88" s="82">
        <v>-60.161000000000001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60.161000000000001</v>
      </c>
      <c r="AF88" s="82">
        <v>0</v>
      </c>
      <c r="AG88" s="82">
        <v>0</v>
      </c>
      <c r="AH88" s="82">
        <v>0</v>
      </c>
      <c r="AI88" s="82">
        <v>60.161000000000001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60.161000000000001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-60.161000000000001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601.61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601.61</v>
      </c>
      <c r="DF88" s="81">
        <f t="shared" si="59"/>
        <v>60.161000000000001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-60.161000000000001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-45.941000000000003</v>
      </c>
      <c r="G89" s="82">
        <v>-45.941000000000003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45.941000000000003</v>
      </c>
      <c r="AF89" s="82">
        <v>0</v>
      </c>
      <c r="AG89" s="82">
        <v>0</v>
      </c>
      <c r="AH89" s="82">
        <v>0</v>
      </c>
      <c r="AI89" s="82">
        <v>45.941000000000003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45.941000000000003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-45.941000000000003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459.41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459.41</v>
      </c>
      <c r="DF89" s="81">
        <f t="shared" si="59"/>
        <v>45.941000000000003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-45.941000000000003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-38.673999999999999</v>
      </c>
      <c r="G90" s="82">
        <v>-38.673999999999999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38.673999999999999</v>
      </c>
      <c r="AF90" s="82">
        <v>0</v>
      </c>
      <c r="AG90" s="82">
        <v>0</v>
      </c>
      <c r="AH90" s="82">
        <v>0</v>
      </c>
      <c r="AI90" s="82">
        <v>38.673999999999999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38.673999999999999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-38.673999999999999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386.74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386.74</v>
      </c>
      <c r="DF90" s="81">
        <f t="shared" si="59"/>
        <v>38.673999999999999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-38.673999999999999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-19.567</v>
      </c>
      <c r="G91" s="82">
        <v>-19.567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19.567</v>
      </c>
      <c r="AF91" s="82">
        <v>0</v>
      </c>
      <c r="AG91" s="82">
        <v>0</v>
      </c>
      <c r="AH91" s="82">
        <v>0</v>
      </c>
      <c r="AI91" s="82">
        <v>19.567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19.567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-19.567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195.67000000000002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195.67000000000002</v>
      </c>
      <c r="DF91" s="81">
        <f t="shared" si="59"/>
        <v>19.567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-19.567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0.38671024999999998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0.10876474999999999</v>
      </c>
      <c r="AY99" s="87">
        <f t="shared" si="65"/>
        <v>-0.49547500000000005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0.2702985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-0.2702985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0.38671024999999998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0.10876475000000001</v>
      </c>
      <c r="CI99" s="89">
        <f t="shared" si="70"/>
        <v>0.495475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0.27029850000000005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0.27029850000000005</v>
      </c>
      <c r="DE99" s="86"/>
      <c r="DF99" s="81">
        <f t="shared" si="59"/>
        <v>0.65700874999999992</v>
      </c>
      <c r="DG99" s="81">
        <f t="shared" si="60"/>
        <v>-0.49547500000000005</v>
      </c>
      <c r="DH99" s="81">
        <f t="shared" si="61"/>
        <v>0</v>
      </c>
      <c r="DI99" s="81">
        <f t="shared" si="62"/>
        <v>0</v>
      </c>
      <c r="DJ99" s="81">
        <f t="shared" si="63"/>
        <v>-0.16153375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686.77995799999997</v>
      </c>
      <c r="C3" s="177">
        <f ca="1">$B3*C$1/100</f>
        <v>512.33784866799988</v>
      </c>
      <c r="D3" s="178">
        <f t="shared" ref="D3:F18" ca="1" si="0">$B3*D$1/100</f>
        <v>165.03322390740001</v>
      </c>
      <c r="E3" s="178">
        <f t="shared" ca="1" si="0"/>
        <v>9.4088854246000011</v>
      </c>
      <c r="F3" s="179">
        <f t="shared" ca="1" si="0"/>
        <v>0</v>
      </c>
      <c r="G3" s="176">
        <f t="shared" ref="G3:G66" ca="1" si="1">INDIRECT("ISGS_exbus!" &amp; $V$3 &amp; X3)</f>
        <v>686.77995799999997</v>
      </c>
      <c r="H3" s="176">
        <f t="shared" ref="H3:H66" ca="1" si="2">INDIRECT("ISGS_Delhi_pp!" &amp; $V$3 &amp; X3)</f>
        <v>663.84150699999998</v>
      </c>
      <c r="I3" s="180">
        <f ca="1">INDIRECT("BRPL_EOD!" &amp; $V$3 &amp; X3)</f>
        <v>495.23</v>
      </c>
      <c r="J3" s="178">
        <f ca="1">INDIRECT("BYPL_EOD!" &amp; $V$3 &amp; X3)</f>
        <v>159.52000000000001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663.85</v>
      </c>
      <c r="N3" s="177">
        <f ca="1">INDIRECT("BRPL_ISGS_exbus!" &amp; $V$3 &amp; X3)</f>
        <v>512.33567613216837</v>
      </c>
      <c r="O3" s="178">
        <f ca="1">INDIRECT("BYPL_ISGS_exbus!" &amp; $V$3 &amp; X3)</f>
        <v>165.02995993094825</v>
      </c>
      <c r="P3" s="178">
        <f ca="1">INDIRECT("TPDDL_ISGS_exbus!" &amp; $V$3 &amp; X3)</f>
        <v>9.4143219368833293</v>
      </c>
      <c r="Q3" s="178">
        <f ca="1">INDIRECT("NDMC_ISGS_exbus!" &amp; $V$3 &amp; X3)</f>
        <v>0</v>
      </c>
      <c r="R3" s="179">
        <f ca="1">SUM(N3:Q3)</f>
        <v>686.77995799999997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686.77995799999997</v>
      </c>
      <c r="C4" s="181">
        <f t="shared" ref="C4:F35" ca="1" si="4">$B4*C$1/100</f>
        <v>512.33784866799988</v>
      </c>
      <c r="D4" s="182">
        <f t="shared" ca="1" si="0"/>
        <v>165.03322390740001</v>
      </c>
      <c r="E4" s="182">
        <f t="shared" ca="1" si="0"/>
        <v>9.4088854246000011</v>
      </c>
      <c r="F4" s="183">
        <f t="shared" ca="1" si="0"/>
        <v>0</v>
      </c>
      <c r="G4" s="184">
        <f t="shared" ca="1" si="1"/>
        <v>686.77995799999997</v>
      </c>
      <c r="H4" s="184">
        <f t="shared" ca="1" si="2"/>
        <v>663.84150699999998</v>
      </c>
      <c r="I4" s="185">
        <f t="shared" ref="I4:I67" ca="1" si="5">INDIRECT("BRPL_EOD!" &amp; $V$3 &amp; X4)</f>
        <v>495.23</v>
      </c>
      <c r="J4" s="182">
        <f t="shared" ref="J4:J67" ca="1" si="6">INDIRECT("BYPL_EOD!" &amp; $V$3 &amp; X4)</f>
        <v>159.52000000000001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663.85</v>
      </c>
      <c r="N4" s="181">
        <f t="shared" ref="N4:N67" ca="1" si="10">INDIRECT("BRPL_ISGS_exbus!" &amp; $V$3 &amp; X4)</f>
        <v>512.33567613216837</v>
      </c>
      <c r="O4" s="182">
        <f t="shared" ref="O4:O67" ca="1" si="11">INDIRECT("BYPL_ISGS_exbus!" &amp; $V$3 &amp; X4)</f>
        <v>165.02995993094825</v>
      </c>
      <c r="P4" s="182">
        <f t="shared" ref="P4:P67" ca="1" si="12">INDIRECT("TPDDL_ISGS_exbus!" &amp; $V$3 &amp; X4)</f>
        <v>9.4143219368833293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686.77995799999997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686.77995799999997</v>
      </c>
      <c r="C5" s="181">
        <f t="shared" ca="1" si="4"/>
        <v>512.33784866799988</v>
      </c>
      <c r="D5" s="182">
        <f t="shared" ca="1" si="0"/>
        <v>165.03322390740001</v>
      </c>
      <c r="E5" s="182">
        <f t="shared" ca="1" si="0"/>
        <v>9.4088854246000011</v>
      </c>
      <c r="F5" s="183">
        <f t="shared" ca="1" si="0"/>
        <v>0</v>
      </c>
      <c r="G5" s="184">
        <f t="shared" ca="1" si="1"/>
        <v>686.77995799999997</v>
      </c>
      <c r="H5" s="184">
        <f t="shared" ca="1" si="2"/>
        <v>663.84150699999998</v>
      </c>
      <c r="I5" s="185">
        <f t="shared" ca="1" si="5"/>
        <v>495.23</v>
      </c>
      <c r="J5" s="182">
        <f t="shared" ca="1" si="6"/>
        <v>159.52000000000001</v>
      </c>
      <c r="K5" s="182">
        <f t="shared" ca="1" si="7"/>
        <v>9.1</v>
      </c>
      <c r="L5" s="182">
        <f t="shared" ca="1" si="8"/>
        <v>0</v>
      </c>
      <c r="M5" s="183">
        <f t="shared" ca="1" si="9"/>
        <v>663.85</v>
      </c>
      <c r="N5" s="181">
        <f t="shared" ca="1" si="10"/>
        <v>512.33567613216837</v>
      </c>
      <c r="O5" s="182">
        <f t="shared" ca="1" si="11"/>
        <v>165.02995993094825</v>
      </c>
      <c r="P5" s="182">
        <f t="shared" ca="1" si="12"/>
        <v>9.4143219368833293</v>
      </c>
      <c r="Q5" s="182">
        <f t="shared" ca="1" si="13"/>
        <v>0</v>
      </c>
      <c r="R5" s="183">
        <f t="shared" ca="1" si="14"/>
        <v>686.77995799999997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686.77995799999997</v>
      </c>
      <c r="C6" s="181">
        <f t="shared" ca="1" si="4"/>
        <v>512.33784866799988</v>
      </c>
      <c r="D6" s="182">
        <f t="shared" ca="1" si="0"/>
        <v>165.03322390740001</v>
      </c>
      <c r="E6" s="182">
        <f t="shared" ca="1" si="0"/>
        <v>9.4088854246000011</v>
      </c>
      <c r="F6" s="183">
        <f t="shared" ca="1" si="0"/>
        <v>0</v>
      </c>
      <c r="G6" s="184">
        <f t="shared" ca="1" si="1"/>
        <v>686.77995799999997</v>
      </c>
      <c r="H6" s="184">
        <f t="shared" ca="1" si="2"/>
        <v>663.84150699999998</v>
      </c>
      <c r="I6" s="185">
        <f t="shared" ca="1" si="5"/>
        <v>495.23</v>
      </c>
      <c r="J6" s="182">
        <f t="shared" ca="1" si="6"/>
        <v>159.52000000000001</v>
      </c>
      <c r="K6" s="182">
        <f t="shared" ca="1" si="7"/>
        <v>9.1</v>
      </c>
      <c r="L6" s="182">
        <f t="shared" ca="1" si="8"/>
        <v>0</v>
      </c>
      <c r="M6" s="183">
        <f t="shared" ca="1" si="9"/>
        <v>663.85</v>
      </c>
      <c r="N6" s="181">
        <f t="shared" ca="1" si="10"/>
        <v>512.33567613216837</v>
      </c>
      <c r="O6" s="182">
        <f t="shared" ca="1" si="11"/>
        <v>165.02995993094825</v>
      </c>
      <c r="P6" s="182">
        <f t="shared" ca="1" si="12"/>
        <v>9.4143219368833293</v>
      </c>
      <c r="Q6" s="182">
        <f t="shared" ca="1" si="13"/>
        <v>0</v>
      </c>
      <c r="R6" s="183">
        <f t="shared" ca="1" si="14"/>
        <v>686.77995799999997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686.77995799999997</v>
      </c>
      <c r="C7" s="181">
        <f t="shared" ca="1" si="4"/>
        <v>512.33784866799988</v>
      </c>
      <c r="D7" s="182">
        <f t="shared" ca="1" si="0"/>
        <v>165.03322390740001</v>
      </c>
      <c r="E7" s="182">
        <f t="shared" ca="1" si="0"/>
        <v>9.4088854246000011</v>
      </c>
      <c r="F7" s="183">
        <f t="shared" ca="1" si="0"/>
        <v>0</v>
      </c>
      <c r="G7" s="184">
        <f t="shared" ca="1" si="1"/>
        <v>686.77995799999997</v>
      </c>
      <c r="H7" s="184">
        <f t="shared" ca="1" si="2"/>
        <v>663.84150699999998</v>
      </c>
      <c r="I7" s="185">
        <f t="shared" ca="1" si="5"/>
        <v>495.23</v>
      </c>
      <c r="J7" s="182">
        <f t="shared" ca="1" si="6"/>
        <v>159.52000000000001</v>
      </c>
      <c r="K7" s="182">
        <f t="shared" ca="1" si="7"/>
        <v>9.1</v>
      </c>
      <c r="L7" s="182">
        <f t="shared" ca="1" si="8"/>
        <v>0</v>
      </c>
      <c r="M7" s="183">
        <f t="shared" ca="1" si="9"/>
        <v>663.85</v>
      </c>
      <c r="N7" s="181">
        <f t="shared" ca="1" si="10"/>
        <v>512.33567613216837</v>
      </c>
      <c r="O7" s="182">
        <f t="shared" ca="1" si="11"/>
        <v>165.02995993094825</v>
      </c>
      <c r="P7" s="182">
        <f t="shared" ca="1" si="12"/>
        <v>9.4143219368833293</v>
      </c>
      <c r="Q7" s="182">
        <f t="shared" ca="1" si="13"/>
        <v>0</v>
      </c>
      <c r="R7" s="183">
        <f t="shared" ca="1" si="14"/>
        <v>686.77995799999997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686.77995799999997</v>
      </c>
      <c r="C8" s="181">
        <f t="shared" ca="1" si="4"/>
        <v>512.33784866799988</v>
      </c>
      <c r="D8" s="182">
        <f t="shared" ca="1" si="0"/>
        <v>165.03322390740001</v>
      </c>
      <c r="E8" s="182">
        <f t="shared" ca="1" si="0"/>
        <v>9.4088854246000011</v>
      </c>
      <c r="F8" s="183">
        <f t="shared" ca="1" si="0"/>
        <v>0</v>
      </c>
      <c r="G8" s="184">
        <f t="shared" ca="1" si="1"/>
        <v>686.77995799999997</v>
      </c>
      <c r="H8" s="184">
        <f t="shared" ca="1" si="2"/>
        <v>663.84150699999998</v>
      </c>
      <c r="I8" s="185">
        <f t="shared" ca="1" si="5"/>
        <v>495.23</v>
      </c>
      <c r="J8" s="182">
        <f t="shared" ca="1" si="6"/>
        <v>159.52000000000001</v>
      </c>
      <c r="K8" s="182">
        <f t="shared" ca="1" si="7"/>
        <v>9.1</v>
      </c>
      <c r="L8" s="182">
        <f t="shared" ca="1" si="8"/>
        <v>0</v>
      </c>
      <c r="M8" s="183">
        <f t="shared" ca="1" si="9"/>
        <v>663.85</v>
      </c>
      <c r="N8" s="181">
        <f t="shared" ca="1" si="10"/>
        <v>512.33567613216837</v>
      </c>
      <c r="O8" s="182">
        <f t="shared" ca="1" si="11"/>
        <v>165.02995993094825</v>
      </c>
      <c r="P8" s="182">
        <f t="shared" ca="1" si="12"/>
        <v>9.4143219368833293</v>
      </c>
      <c r="Q8" s="182">
        <f t="shared" ca="1" si="13"/>
        <v>0</v>
      </c>
      <c r="R8" s="183">
        <f t="shared" ca="1" si="14"/>
        <v>686.77995799999997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686.77995799999997</v>
      </c>
      <c r="C9" s="181">
        <f t="shared" ca="1" si="4"/>
        <v>512.33784866799988</v>
      </c>
      <c r="D9" s="182">
        <f t="shared" ca="1" si="0"/>
        <v>165.03322390740001</v>
      </c>
      <c r="E9" s="182">
        <f t="shared" ca="1" si="0"/>
        <v>9.4088854246000011</v>
      </c>
      <c r="F9" s="183">
        <f t="shared" ca="1" si="0"/>
        <v>0</v>
      </c>
      <c r="G9" s="184">
        <f t="shared" ca="1" si="1"/>
        <v>686.77995799999997</v>
      </c>
      <c r="H9" s="184">
        <f t="shared" ca="1" si="2"/>
        <v>663.84150699999998</v>
      </c>
      <c r="I9" s="185">
        <f t="shared" ca="1" si="5"/>
        <v>495.23</v>
      </c>
      <c r="J9" s="182">
        <f t="shared" ca="1" si="6"/>
        <v>159.52000000000001</v>
      </c>
      <c r="K9" s="182">
        <f t="shared" ca="1" si="7"/>
        <v>9.1</v>
      </c>
      <c r="L9" s="182">
        <f t="shared" ca="1" si="8"/>
        <v>0</v>
      </c>
      <c r="M9" s="183">
        <f t="shared" ca="1" si="9"/>
        <v>663.85</v>
      </c>
      <c r="N9" s="181">
        <f t="shared" ca="1" si="10"/>
        <v>512.33567613216837</v>
      </c>
      <c r="O9" s="182">
        <f t="shared" ca="1" si="11"/>
        <v>165.02995993094825</v>
      </c>
      <c r="P9" s="182">
        <f t="shared" ca="1" si="12"/>
        <v>9.4143219368833293</v>
      </c>
      <c r="Q9" s="182">
        <f t="shared" ca="1" si="13"/>
        <v>0</v>
      </c>
      <c r="R9" s="183">
        <f t="shared" ca="1" si="14"/>
        <v>686.77995799999997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686.77995799999997</v>
      </c>
      <c r="C10" s="181">
        <f t="shared" ca="1" si="4"/>
        <v>512.33784866799988</v>
      </c>
      <c r="D10" s="182">
        <f t="shared" ca="1" si="0"/>
        <v>165.03322390740001</v>
      </c>
      <c r="E10" s="182">
        <f t="shared" ca="1" si="0"/>
        <v>9.4088854246000011</v>
      </c>
      <c r="F10" s="183">
        <f t="shared" ca="1" si="0"/>
        <v>0</v>
      </c>
      <c r="G10" s="184">
        <f t="shared" ca="1" si="1"/>
        <v>686.77995799999997</v>
      </c>
      <c r="H10" s="184">
        <f t="shared" ca="1" si="2"/>
        <v>663.84150699999998</v>
      </c>
      <c r="I10" s="185">
        <f t="shared" ca="1" si="5"/>
        <v>495.23</v>
      </c>
      <c r="J10" s="182">
        <f t="shared" ca="1" si="6"/>
        <v>159.52000000000001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663.85</v>
      </c>
      <c r="N10" s="181">
        <f t="shared" ca="1" si="10"/>
        <v>512.33567613216837</v>
      </c>
      <c r="O10" s="182">
        <f t="shared" ca="1" si="11"/>
        <v>165.02995993094825</v>
      </c>
      <c r="P10" s="182">
        <f t="shared" ca="1" si="12"/>
        <v>9.4143219368833293</v>
      </c>
      <c r="Q10" s="182">
        <f t="shared" ca="1" si="13"/>
        <v>0</v>
      </c>
      <c r="R10" s="183">
        <f t="shared" ca="1" si="14"/>
        <v>686.77995799999997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686.77995799999997</v>
      </c>
      <c r="C11" s="181">
        <f t="shared" ca="1" si="4"/>
        <v>512.33784866799988</v>
      </c>
      <c r="D11" s="182">
        <f t="shared" ca="1" si="0"/>
        <v>165.03322390740001</v>
      </c>
      <c r="E11" s="182">
        <f t="shared" ca="1" si="0"/>
        <v>9.4088854246000011</v>
      </c>
      <c r="F11" s="183">
        <f t="shared" ca="1" si="0"/>
        <v>0</v>
      </c>
      <c r="G11" s="184">
        <f t="shared" ca="1" si="1"/>
        <v>686.77995799999997</v>
      </c>
      <c r="H11" s="184">
        <f t="shared" ca="1" si="2"/>
        <v>663.84150699999998</v>
      </c>
      <c r="I11" s="185">
        <f t="shared" ca="1" si="5"/>
        <v>495.23</v>
      </c>
      <c r="J11" s="182">
        <f t="shared" ca="1" si="6"/>
        <v>159.52000000000001</v>
      </c>
      <c r="K11" s="182">
        <f t="shared" ca="1" si="7"/>
        <v>9.1</v>
      </c>
      <c r="L11" s="182">
        <f t="shared" ca="1" si="8"/>
        <v>0</v>
      </c>
      <c r="M11" s="183">
        <f t="shared" ca="1" si="9"/>
        <v>663.85</v>
      </c>
      <c r="N11" s="181">
        <f t="shared" ca="1" si="10"/>
        <v>512.33567613216837</v>
      </c>
      <c r="O11" s="182">
        <f t="shared" ca="1" si="11"/>
        <v>165.02995993094825</v>
      </c>
      <c r="P11" s="182">
        <f t="shared" ca="1" si="12"/>
        <v>9.4143219368833293</v>
      </c>
      <c r="Q11" s="182">
        <f t="shared" ca="1" si="13"/>
        <v>0</v>
      </c>
      <c r="R11" s="183">
        <f t="shared" ca="1" si="14"/>
        <v>686.77995799999997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686.77995799999997</v>
      </c>
      <c r="C12" s="181">
        <f t="shared" ca="1" si="4"/>
        <v>512.33784866799988</v>
      </c>
      <c r="D12" s="182">
        <f t="shared" ca="1" si="0"/>
        <v>165.03322390740001</v>
      </c>
      <c r="E12" s="182">
        <f t="shared" ca="1" si="0"/>
        <v>9.4088854246000011</v>
      </c>
      <c r="F12" s="183">
        <f t="shared" ca="1" si="0"/>
        <v>0</v>
      </c>
      <c r="G12" s="184">
        <f t="shared" ca="1" si="1"/>
        <v>686.77995799999997</v>
      </c>
      <c r="H12" s="184">
        <f t="shared" ca="1" si="2"/>
        <v>663.84150699999998</v>
      </c>
      <c r="I12" s="185">
        <f t="shared" ca="1" si="5"/>
        <v>495.23</v>
      </c>
      <c r="J12" s="182">
        <f t="shared" ca="1" si="6"/>
        <v>159.52000000000001</v>
      </c>
      <c r="K12" s="182">
        <f t="shared" ca="1" si="7"/>
        <v>9.1</v>
      </c>
      <c r="L12" s="182">
        <f t="shared" ca="1" si="8"/>
        <v>0</v>
      </c>
      <c r="M12" s="183">
        <f t="shared" ca="1" si="9"/>
        <v>663.85</v>
      </c>
      <c r="N12" s="181">
        <f t="shared" ca="1" si="10"/>
        <v>512.33567613216837</v>
      </c>
      <c r="O12" s="182">
        <f t="shared" ca="1" si="11"/>
        <v>165.02995993094825</v>
      </c>
      <c r="P12" s="182">
        <f t="shared" ca="1" si="12"/>
        <v>9.4143219368833293</v>
      </c>
      <c r="Q12" s="182">
        <f t="shared" ca="1" si="13"/>
        <v>0</v>
      </c>
      <c r="R12" s="183">
        <f t="shared" ca="1" si="14"/>
        <v>686.77995799999997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686.77995799999997</v>
      </c>
      <c r="C13" s="181">
        <f t="shared" ca="1" si="4"/>
        <v>512.33784866799988</v>
      </c>
      <c r="D13" s="182">
        <f t="shared" ca="1" si="0"/>
        <v>165.03322390740001</v>
      </c>
      <c r="E13" s="182">
        <f t="shared" ca="1" si="0"/>
        <v>9.4088854246000011</v>
      </c>
      <c r="F13" s="183">
        <f t="shared" ca="1" si="0"/>
        <v>0</v>
      </c>
      <c r="G13" s="184">
        <f t="shared" ca="1" si="1"/>
        <v>686.77995799999997</v>
      </c>
      <c r="H13" s="184">
        <f t="shared" ca="1" si="2"/>
        <v>663.84150699999998</v>
      </c>
      <c r="I13" s="185">
        <f t="shared" ca="1" si="5"/>
        <v>495.23</v>
      </c>
      <c r="J13" s="182">
        <f t="shared" ca="1" si="6"/>
        <v>159.52000000000001</v>
      </c>
      <c r="K13" s="182">
        <f t="shared" ca="1" si="7"/>
        <v>9.1</v>
      </c>
      <c r="L13" s="182">
        <f t="shared" ca="1" si="8"/>
        <v>0</v>
      </c>
      <c r="M13" s="183">
        <f t="shared" ca="1" si="9"/>
        <v>663.85</v>
      </c>
      <c r="N13" s="181">
        <f t="shared" ca="1" si="10"/>
        <v>512.33567613216837</v>
      </c>
      <c r="O13" s="182">
        <f t="shared" ca="1" si="11"/>
        <v>165.02995993094825</v>
      </c>
      <c r="P13" s="182">
        <f t="shared" ca="1" si="12"/>
        <v>9.4143219368833293</v>
      </c>
      <c r="Q13" s="182">
        <f t="shared" ca="1" si="13"/>
        <v>0</v>
      </c>
      <c r="R13" s="183">
        <f t="shared" ca="1" si="14"/>
        <v>686.77995799999997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686.77995799999997</v>
      </c>
      <c r="C14" s="181">
        <f t="shared" ca="1" si="4"/>
        <v>512.33784866799988</v>
      </c>
      <c r="D14" s="182">
        <f t="shared" ca="1" si="0"/>
        <v>165.03322390740001</v>
      </c>
      <c r="E14" s="182">
        <f t="shared" ca="1" si="0"/>
        <v>9.4088854246000011</v>
      </c>
      <c r="F14" s="183">
        <f t="shared" ca="1" si="0"/>
        <v>0</v>
      </c>
      <c r="G14" s="184">
        <f t="shared" ca="1" si="1"/>
        <v>686.77995799999997</v>
      </c>
      <c r="H14" s="184">
        <f t="shared" ca="1" si="2"/>
        <v>663.84150699999998</v>
      </c>
      <c r="I14" s="185">
        <f t="shared" ca="1" si="5"/>
        <v>495.23</v>
      </c>
      <c r="J14" s="182">
        <f t="shared" ca="1" si="6"/>
        <v>159.52000000000001</v>
      </c>
      <c r="K14" s="182">
        <f t="shared" ca="1" si="7"/>
        <v>9.1</v>
      </c>
      <c r="L14" s="182">
        <f t="shared" ca="1" si="8"/>
        <v>0</v>
      </c>
      <c r="M14" s="183">
        <f t="shared" ca="1" si="9"/>
        <v>663.85</v>
      </c>
      <c r="N14" s="181">
        <f t="shared" ca="1" si="10"/>
        <v>512.33567613216837</v>
      </c>
      <c r="O14" s="182">
        <f t="shared" ca="1" si="11"/>
        <v>165.02995993094825</v>
      </c>
      <c r="P14" s="182">
        <f t="shared" ca="1" si="12"/>
        <v>9.4143219368833293</v>
      </c>
      <c r="Q14" s="182">
        <f t="shared" ca="1" si="13"/>
        <v>0</v>
      </c>
      <c r="R14" s="183">
        <f t="shared" ca="1" si="14"/>
        <v>686.77995799999997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686.77995799999997</v>
      </c>
      <c r="C15" s="181">
        <f t="shared" ca="1" si="4"/>
        <v>512.33784866799988</v>
      </c>
      <c r="D15" s="182">
        <f t="shared" ca="1" si="0"/>
        <v>165.03322390740001</v>
      </c>
      <c r="E15" s="182">
        <f t="shared" ca="1" si="0"/>
        <v>9.4088854246000011</v>
      </c>
      <c r="F15" s="183">
        <f t="shared" ca="1" si="0"/>
        <v>0</v>
      </c>
      <c r="G15" s="184">
        <f t="shared" ca="1" si="1"/>
        <v>686.77995799999997</v>
      </c>
      <c r="H15" s="184">
        <f t="shared" ca="1" si="2"/>
        <v>663.84150699999998</v>
      </c>
      <c r="I15" s="185">
        <f t="shared" ca="1" si="5"/>
        <v>495.23</v>
      </c>
      <c r="J15" s="182">
        <f t="shared" ca="1" si="6"/>
        <v>159.52000000000001</v>
      </c>
      <c r="K15" s="182">
        <f t="shared" ca="1" si="7"/>
        <v>9.1</v>
      </c>
      <c r="L15" s="182">
        <f t="shared" ca="1" si="8"/>
        <v>0</v>
      </c>
      <c r="M15" s="183">
        <f t="shared" ca="1" si="9"/>
        <v>663.85</v>
      </c>
      <c r="N15" s="181">
        <f t="shared" ca="1" si="10"/>
        <v>512.33567613216837</v>
      </c>
      <c r="O15" s="182">
        <f t="shared" ca="1" si="11"/>
        <v>165.02995993094825</v>
      </c>
      <c r="P15" s="182">
        <f t="shared" ca="1" si="12"/>
        <v>9.4143219368833293</v>
      </c>
      <c r="Q15" s="182">
        <f t="shared" ca="1" si="13"/>
        <v>0</v>
      </c>
      <c r="R15" s="183">
        <f t="shared" ca="1" si="14"/>
        <v>686.77995799999997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686.77995799999997</v>
      </c>
      <c r="C16" s="181">
        <f t="shared" ca="1" si="4"/>
        <v>512.33784866799988</v>
      </c>
      <c r="D16" s="182">
        <f t="shared" ca="1" si="0"/>
        <v>165.03322390740001</v>
      </c>
      <c r="E16" s="182">
        <f t="shared" ca="1" si="0"/>
        <v>9.4088854246000011</v>
      </c>
      <c r="F16" s="183">
        <f t="shared" ca="1" si="0"/>
        <v>0</v>
      </c>
      <c r="G16" s="184">
        <f t="shared" ca="1" si="1"/>
        <v>686.77995799999997</v>
      </c>
      <c r="H16" s="184">
        <f t="shared" ca="1" si="2"/>
        <v>663.84150699999998</v>
      </c>
      <c r="I16" s="185">
        <f t="shared" ca="1" si="5"/>
        <v>495.23</v>
      </c>
      <c r="J16" s="182">
        <f t="shared" ca="1" si="6"/>
        <v>159.52000000000001</v>
      </c>
      <c r="K16" s="182">
        <f t="shared" ca="1" si="7"/>
        <v>9.1</v>
      </c>
      <c r="L16" s="182">
        <f t="shared" ca="1" si="8"/>
        <v>0</v>
      </c>
      <c r="M16" s="183">
        <f t="shared" ca="1" si="9"/>
        <v>663.85</v>
      </c>
      <c r="N16" s="181">
        <f t="shared" ca="1" si="10"/>
        <v>512.33567613216837</v>
      </c>
      <c r="O16" s="182">
        <f t="shared" ca="1" si="11"/>
        <v>165.02995993094825</v>
      </c>
      <c r="P16" s="182">
        <f t="shared" ca="1" si="12"/>
        <v>9.4143219368833293</v>
      </c>
      <c r="Q16" s="182">
        <f t="shared" ca="1" si="13"/>
        <v>0</v>
      </c>
      <c r="R16" s="183">
        <f t="shared" ca="1" si="14"/>
        <v>686.77995799999997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686.77995799999997</v>
      </c>
      <c r="C17" s="181">
        <f t="shared" ca="1" si="4"/>
        <v>512.33784866799988</v>
      </c>
      <c r="D17" s="182">
        <f t="shared" ca="1" si="0"/>
        <v>165.03322390740001</v>
      </c>
      <c r="E17" s="182">
        <f t="shared" ca="1" si="0"/>
        <v>9.4088854246000011</v>
      </c>
      <c r="F17" s="183">
        <f t="shared" ca="1" si="0"/>
        <v>0</v>
      </c>
      <c r="G17" s="184">
        <f t="shared" ca="1" si="1"/>
        <v>686.77995799999997</v>
      </c>
      <c r="H17" s="184">
        <f t="shared" ca="1" si="2"/>
        <v>663.84150699999998</v>
      </c>
      <c r="I17" s="185">
        <f t="shared" ca="1" si="5"/>
        <v>495.23</v>
      </c>
      <c r="J17" s="182">
        <f t="shared" ca="1" si="6"/>
        <v>159.52000000000001</v>
      </c>
      <c r="K17" s="182">
        <f t="shared" ca="1" si="7"/>
        <v>9.1</v>
      </c>
      <c r="L17" s="182">
        <f t="shared" ca="1" si="8"/>
        <v>0</v>
      </c>
      <c r="M17" s="183">
        <f t="shared" ca="1" si="9"/>
        <v>663.85</v>
      </c>
      <c r="N17" s="181">
        <f t="shared" ca="1" si="10"/>
        <v>512.33567613216837</v>
      </c>
      <c r="O17" s="182">
        <f t="shared" ca="1" si="11"/>
        <v>165.02995993094825</v>
      </c>
      <c r="P17" s="182">
        <f t="shared" ca="1" si="12"/>
        <v>9.4143219368833293</v>
      </c>
      <c r="Q17" s="182">
        <f t="shared" ca="1" si="13"/>
        <v>0</v>
      </c>
      <c r="R17" s="183">
        <f t="shared" ca="1" si="14"/>
        <v>686.77995799999997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686.77995799999997</v>
      </c>
      <c r="C18" s="181">
        <f t="shared" ca="1" si="4"/>
        <v>512.33784866799988</v>
      </c>
      <c r="D18" s="182">
        <f t="shared" ca="1" si="0"/>
        <v>165.03322390740001</v>
      </c>
      <c r="E18" s="182">
        <f t="shared" ca="1" si="0"/>
        <v>9.4088854246000011</v>
      </c>
      <c r="F18" s="183">
        <f t="shared" ca="1" si="0"/>
        <v>0</v>
      </c>
      <c r="G18" s="184">
        <f t="shared" ca="1" si="1"/>
        <v>686.77995799999997</v>
      </c>
      <c r="H18" s="184">
        <f t="shared" ca="1" si="2"/>
        <v>663.84150699999998</v>
      </c>
      <c r="I18" s="185">
        <f t="shared" ca="1" si="5"/>
        <v>495.23</v>
      </c>
      <c r="J18" s="182">
        <f t="shared" ca="1" si="6"/>
        <v>159.52000000000001</v>
      </c>
      <c r="K18" s="182">
        <f t="shared" ca="1" si="7"/>
        <v>9.1</v>
      </c>
      <c r="L18" s="182">
        <f t="shared" ca="1" si="8"/>
        <v>0</v>
      </c>
      <c r="M18" s="183">
        <f t="shared" ca="1" si="9"/>
        <v>663.85</v>
      </c>
      <c r="N18" s="181">
        <f t="shared" ca="1" si="10"/>
        <v>512.33567613216837</v>
      </c>
      <c r="O18" s="182">
        <f t="shared" ca="1" si="11"/>
        <v>165.02995993094825</v>
      </c>
      <c r="P18" s="182">
        <f t="shared" ca="1" si="12"/>
        <v>9.4143219368833293</v>
      </c>
      <c r="Q18" s="182">
        <f t="shared" ca="1" si="13"/>
        <v>0</v>
      </c>
      <c r="R18" s="183">
        <f t="shared" ca="1" si="14"/>
        <v>686.77995799999997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686.77995799999997</v>
      </c>
      <c r="C19" s="181">
        <f t="shared" ca="1" si="4"/>
        <v>512.33784866799988</v>
      </c>
      <c r="D19" s="182">
        <f t="shared" ca="1" si="4"/>
        <v>165.03322390740001</v>
      </c>
      <c r="E19" s="182">
        <f t="shared" ca="1" si="4"/>
        <v>9.4088854246000011</v>
      </c>
      <c r="F19" s="183">
        <f t="shared" ca="1" si="4"/>
        <v>0</v>
      </c>
      <c r="G19" s="184">
        <f t="shared" ca="1" si="1"/>
        <v>686.77995799999997</v>
      </c>
      <c r="H19" s="184">
        <f t="shared" ca="1" si="2"/>
        <v>663.84150699999998</v>
      </c>
      <c r="I19" s="185">
        <f t="shared" ca="1" si="5"/>
        <v>495.23</v>
      </c>
      <c r="J19" s="182">
        <f t="shared" ca="1" si="6"/>
        <v>159.52000000000001</v>
      </c>
      <c r="K19" s="182">
        <f t="shared" ca="1" si="7"/>
        <v>9.1</v>
      </c>
      <c r="L19" s="182">
        <f t="shared" ca="1" si="8"/>
        <v>0</v>
      </c>
      <c r="M19" s="183">
        <f t="shared" ca="1" si="9"/>
        <v>663.85</v>
      </c>
      <c r="N19" s="181">
        <f t="shared" ca="1" si="10"/>
        <v>512.33567613216837</v>
      </c>
      <c r="O19" s="182">
        <f t="shared" ca="1" si="11"/>
        <v>165.02995993094825</v>
      </c>
      <c r="P19" s="182">
        <f t="shared" ca="1" si="12"/>
        <v>9.4143219368833293</v>
      </c>
      <c r="Q19" s="182">
        <f t="shared" ca="1" si="13"/>
        <v>0</v>
      </c>
      <c r="R19" s="183">
        <f t="shared" ca="1" si="14"/>
        <v>686.77995799999997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686.77995799999997</v>
      </c>
      <c r="C20" s="181">
        <f t="shared" ca="1" si="4"/>
        <v>512.33784866799988</v>
      </c>
      <c r="D20" s="182">
        <f t="shared" ca="1" si="4"/>
        <v>165.03322390740001</v>
      </c>
      <c r="E20" s="182">
        <f t="shared" ca="1" si="4"/>
        <v>9.4088854246000011</v>
      </c>
      <c r="F20" s="183">
        <f t="shared" ca="1" si="4"/>
        <v>0</v>
      </c>
      <c r="G20" s="184">
        <f t="shared" ca="1" si="1"/>
        <v>621.74680000000001</v>
      </c>
      <c r="H20" s="184">
        <f t="shared" ca="1" si="2"/>
        <v>600.980457</v>
      </c>
      <c r="I20" s="185">
        <f t="shared" ca="1" si="5"/>
        <v>495.22</v>
      </c>
      <c r="J20" s="182">
        <f t="shared" ca="1" si="6"/>
        <v>96.66</v>
      </c>
      <c r="K20" s="182">
        <f t="shared" ca="1" si="7"/>
        <v>9.1</v>
      </c>
      <c r="L20" s="182">
        <f t="shared" ca="1" si="8"/>
        <v>0</v>
      </c>
      <c r="M20" s="183">
        <f t="shared" ca="1" si="9"/>
        <v>600.98</v>
      </c>
      <c r="N20" s="181">
        <f t="shared" ca="1" si="10"/>
        <v>512.33227444507315</v>
      </c>
      <c r="O20" s="182">
        <f t="shared" ca="1" si="11"/>
        <v>100.00007602249657</v>
      </c>
      <c r="P20" s="182">
        <f t="shared" ca="1" si="12"/>
        <v>9.4144495324303623</v>
      </c>
      <c r="Q20" s="182">
        <f t="shared" ca="1" si="13"/>
        <v>0</v>
      </c>
      <c r="R20" s="183">
        <f t="shared" ca="1" si="14"/>
        <v>621.74680000000012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686.77995799999997</v>
      </c>
      <c r="C21" s="181">
        <f t="shared" ca="1" si="4"/>
        <v>512.33784866799988</v>
      </c>
      <c r="D21" s="182">
        <f t="shared" ca="1" si="4"/>
        <v>165.03322390740001</v>
      </c>
      <c r="E21" s="182">
        <f t="shared" ca="1" si="4"/>
        <v>9.4088854246000011</v>
      </c>
      <c r="F21" s="183">
        <f t="shared" ca="1" si="4"/>
        <v>0</v>
      </c>
      <c r="G21" s="184">
        <f t="shared" ca="1" si="1"/>
        <v>621.74680000000001</v>
      </c>
      <c r="H21" s="184">
        <f t="shared" ca="1" si="2"/>
        <v>600.980457</v>
      </c>
      <c r="I21" s="185">
        <f t="shared" ca="1" si="5"/>
        <v>495.22</v>
      </c>
      <c r="J21" s="182">
        <f t="shared" ca="1" si="6"/>
        <v>96.66</v>
      </c>
      <c r="K21" s="182">
        <f t="shared" ca="1" si="7"/>
        <v>9.1</v>
      </c>
      <c r="L21" s="182">
        <f t="shared" ca="1" si="8"/>
        <v>0</v>
      </c>
      <c r="M21" s="183">
        <f t="shared" ca="1" si="9"/>
        <v>600.98</v>
      </c>
      <c r="N21" s="181">
        <f t="shared" ca="1" si="10"/>
        <v>512.33227444507315</v>
      </c>
      <c r="O21" s="182">
        <f t="shared" ca="1" si="11"/>
        <v>100.00007602249657</v>
      </c>
      <c r="P21" s="182">
        <f t="shared" ca="1" si="12"/>
        <v>9.4144495324303623</v>
      </c>
      <c r="Q21" s="182">
        <f t="shared" ca="1" si="13"/>
        <v>0</v>
      </c>
      <c r="R21" s="183">
        <f t="shared" ca="1" si="14"/>
        <v>621.74680000000012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686.77995799999997</v>
      </c>
      <c r="C22" s="181">
        <f t="shared" ca="1" si="4"/>
        <v>512.33784866799988</v>
      </c>
      <c r="D22" s="182">
        <f t="shared" ca="1" si="4"/>
        <v>165.03322390740001</v>
      </c>
      <c r="E22" s="182">
        <f t="shared" ca="1" si="4"/>
        <v>9.4088854246000011</v>
      </c>
      <c r="F22" s="183">
        <f t="shared" ca="1" si="4"/>
        <v>0</v>
      </c>
      <c r="G22" s="184">
        <f t="shared" ca="1" si="1"/>
        <v>621.74680000000001</v>
      </c>
      <c r="H22" s="184">
        <f t="shared" ca="1" si="2"/>
        <v>600.980457</v>
      </c>
      <c r="I22" s="185">
        <f t="shared" ca="1" si="5"/>
        <v>495.22</v>
      </c>
      <c r="J22" s="182">
        <f t="shared" ca="1" si="6"/>
        <v>96.66</v>
      </c>
      <c r="K22" s="182">
        <f t="shared" ca="1" si="7"/>
        <v>9.1</v>
      </c>
      <c r="L22" s="182">
        <f t="shared" ca="1" si="8"/>
        <v>0</v>
      </c>
      <c r="M22" s="183">
        <f t="shared" ca="1" si="9"/>
        <v>600.98</v>
      </c>
      <c r="N22" s="181">
        <f t="shared" ca="1" si="10"/>
        <v>512.33227444507315</v>
      </c>
      <c r="O22" s="182">
        <f t="shared" ca="1" si="11"/>
        <v>100.00007602249657</v>
      </c>
      <c r="P22" s="182">
        <f t="shared" ca="1" si="12"/>
        <v>9.4144495324303623</v>
      </c>
      <c r="Q22" s="182">
        <f t="shared" ca="1" si="13"/>
        <v>0</v>
      </c>
      <c r="R22" s="183">
        <f t="shared" ca="1" si="14"/>
        <v>621.74680000000012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686.77995799999997</v>
      </c>
      <c r="C23" s="181">
        <f t="shared" ca="1" si="4"/>
        <v>512.33784866799988</v>
      </c>
      <c r="D23" s="182">
        <f t="shared" ca="1" si="4"/>
        <v>165.03322390740001</v>
      </c>
      <c r="E23" s="182">
        <f t="shared" ca="1" si="4"/>
        <v>9.4088854246000011</v>
      </c>
      <c r="F23" s="183">
        <f t="shared" ca="1" si="4"/>
        <v>0</v>
      </c>
      <c r="G23" s="184">
        <f t="shared" ca="1" si="1"/>
        <v>621.74680000000001</v>
      </c>
      <c r="H23" s="184">
        <f t="shared" ca="1" si="2"/>
        <v>600.980457</v>
      </c>
      <c r="I23" s="185">
        <f t="shared" ca="1" si="5"/>
        <v>495.22</v>
      </c>
      <c r="J23" s="182">
        <f t="shared" ca="1" si="6"/>
        <v>96.66</v>
      </c>
      <c r="K23" s="182">
        <f t="shared" ca="1" si="7"/>
        <v>9.1</v>
      </c>
      <c r="L23" s="182">
        <f t="shared" ca="1" si="8"/>
        <v>0</v>
      </c>
      <c r="M23" s="183">
        <f t="shared" ca="1" si="9"/>
        <v>600.98</v>
      </c>
      <c r="N23" s="181">
        <f t="shared" ca="1" si="10"/>
        <v>512.33227444507315</v>
      </c>
      <c r="O23" s="182">
        <f t="shared" ca="1" si="11"/>
        <v>100.00007602249657</v>
      </c>
      <c r="P23" s="182">
        <f t="shared" ca="1" si="12"/>
        <v>9.4144495324303623</v>
      </c>
      <c r="Q23" s="182">
        <f t="shared" ca="1" si="13"/>
        <v>0</v>
      </c>
      <c r="R23" s="183">
        <f t="shared" ca="1" si="14"/>
        <v>621.74680000000012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686.77995799999997</v>
      </c>
      <c r="C24" s="181">
        <f t="shared" ca="1" si="4"/>
        <v>512.33784866799988</v>
      </c>
      <c r="D24" s="182">
        <f t="shared" ca="1" si="4"/>
        <v>165.03322390740001</v>
      </c>
      <c r="E24" s="182">
        <f t="shared" ca="1" si="4"/>
        <v>9.4088854246000011</v>
      </c>
      <c r="F24" s="183">
        <f t="shared" ca="1" si="4"/>
        <v>0</v>
      </c>
      <c r="G24" s="184">
        <f t="shared" ca="1" si="1"/>
        <v>610.15916900000002</v>
      </c>
      <c r="H24" s="184">
        <f t="shared" ca="1" si="2"/>
        <v>589.779853</v>
      </c>
      <c r="I24" s="185">
        <f t="shared" ca="1" si="5"/>
        <v>502.15</v>
      </c>
      <c r="J24" s="182">
        <f t="shared" ca="1" si="6"/>
        <v>78.41</v>
      </c>
      <c r="K24" s="182">
        <f t="shared" ca="1" si="7"/>
        <v>9.2200000000000006</v>
      </c>
      <c r="L24" s="182">
        <f t="shared" ca="1" si="8"/>
        <v>0</v>
      </c>
      <c r="M24" s="183">
        <f t="shared" ca="1" si="9"/>
        <v>589.78</v>
      </c>
      <c r="N24" s="181">
        <f t="shared" ca="1" si="10"/>
        <v>519.50121522152324</v>
      </c>
      <c r="O24" s="182">
        <f t="shared" ca="1" si="11"/>
        <v>81.119367291685037</v>
      </c>
      <c r="P24" s="182">
        <f t="shared" ca="1" si="12"/>
        <v>9.5385864867916865</v>
      </c>
      <c r="Q24" s="182">
        <f t="shared" ca="1" si="13"/>
        <v>0</v>
      </c>
      <c r="R24" s="183">
        <f t="shared" ca="1" si="14"/>
        <v>610.15916900000002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686.77995799999997</v>
      </c>
      <c r="C25" s="181">
        <f t="shared" ca="1" si="4"/>
        <v>512.33784866799988</v>
      </c>
      <c r="D25" s="182">
        <f t="shared" ca="1" si="4"/>
        <v>165.03322390740001</v>
      </c>
      <c r="E25" s="182">
        <f t="shared" ca="1" si="4"/>
        <v>9.4088854246000011</v>
      </c>
      <c r="F25" s="183">
        <f t="shared" ca="1" si="4"/>
        <v>0</v>
      </c>
      <c r="G25" s="184">
        <f t="shared" ca="1" si="1"/>
        <v>601.74680000000001</v>
      </c>
      <c r="H25" s="184">
        <f t="shared" ca="1" si="2"/>
        <v>581.64845700000001</v>
      </c>
      <c r="I25" s="185">
        <f t="shared" ca="1" si="5"/>
        <v>495.23</v>
      </c>
      <c r="J25" s="182">
        <f t="shared" ca="1" si="6"/>
        <v>77.33</v>
      </c>
      <c r="K25" s="182">
        <f t="shared" ca="1" si="7"/>
        <v>9.1</v>
      </c>
      <c r="L25" s="182">
        <f t="shared" ca="1" si="8"/>
        <v>0</v>
      </c>
      <c r="M25" s="183">
        <f t="shared" ca="1" si="9"/>
        <v>581.66000000000008</v>
      </c>
      <c r="N25" s="181">
        <f t="shared" ca="1" si="10"/>
        <v>512.33206299900291</v>
      </c>
      <c r="O25" s="182">
        <f t="shared" ca="1" si="11"/>
        <v>80.000481456520987</v>
      </c>
      <c r="P25" s="182">
        <f t="shared" ca="1" si="12"/>
        <v>9.4142555444761538</v>
      </c>
      <c r="Q25" s="182">
        <f t="shared" ca="1" si="13"/>
        <v>0</v>
      </c>
      <c r="R25" s="183">
        <f t="shared" ca="1" si="14"/>
        <v>601.74680000000012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686.77995799999997</v>
      </c>
      <c r="C26" s="181">
        <f t="shared" ca="1" si="4"/>
        <v>512.33784866799988</v>
      </c>
      <c r="D26" s="182">
        <f t="shared" ca="1" si="4"/>
        <v>165.03322390740001</v>
      </c>
      <c r="E26" s="182">
        <f t="shared" ca="1" si="4"/>
        <v>9.4088854246000011</v>
      </c>
      <c r="F26" s="183">
        <f t="shared" ca="1" si="4"/>
        <v>0</v>
      </c>
      <c r="G26" s="184">
        <f t="shared" ca="1" si="1"/>
        <v>601.74680000000001</v>
      </c>
      <c r="H26" s="184">
        <f t="shared" ca="1" si="2"/>
        <v>581.64845700000001</v>
      </c>
      <c r="I26" s="185">
        <f t="shared" ca="1" si="5"/>
        <v>495.23</v>
      </c>
      <c r="J26" s="182">
        <f t="shared" ca="1" si="6"/>
        <v>77.33</v>
      </c>
      <c r="K26" s="182">
        <f t="shared" ca="1" si="7"/>
        <v>9.1</v>
      </c>
      <c r="L26" s="182">
        <f t="shared" ca="1" si="8"/>
        <v>0</v>
      </c>
      <c r="M26" s="183">
        <f t="shared" ca="1" si="9"/>
        <v>581.66000000000008</v>
      </c>
      <c r="N26" s="181">
        <f t="shared" ca="1" si="10"/>
        <v>512.33206299900291</v>
      </c>
      <c r="O26" s="182">
        <f t="shared" ca="1" si="11"/>
        <v>80.000481456520987</v>
      </c>
      <c r="P26" s="182">
        <f t="shared" ca="1" si="12"/>
        <v>9.4142555444761538</v>
      </c>
      <c r="Q26" s="182">
        <f t="shared" ca="1" si="13"/>
        <v>0</v>
      </c>
      <c r="R26" s="183">
        <f t="shared" ca="1" si="14"/>
        <v>601.74680000000012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686.77995799999997</v>
      </c>
      <c r="C27" s="181">
        <f t="shared" ca="1" si="4"/>
        <v>512.33784866799988</v>
      </c>
      <c r="D27" s="182">
        <f t="shared" ca="1" si="4"/>
        <v>165.03322390740001</v>
      </c>
      <c r="E27" s="182">
        <f t="shared" ca="1" si="4"/>
        <v>9.4088854246000011</v>
      </c>
      <c r="F27" s="183">
        <f t="shared" ca="1" si="4"/>
        <v>0</v>
      </c>
      <c r="G27" s="184">
        <f t="shared" ca="1" si="1"/>
        <v>621.74680000000001</v>
      </c>
      <c r="H27" s="184">
        <f t="shared" ca="1" si="2"/>
        <v>600.980457</v>
      </c>
      <c r="I27" s="185">
        <f t="shared" ca="1" si="5"/>
        <v>495.22</v>
      </c>
      <c r="J27" s="182">
        <f t="shared" ca="1" si="6"/>
        <v>96.66</v>
      </c>
      <c r="K27" s="182">
        <f t="shared" ca="1" si="7"/>
        <v>9.1</v>
      </c>
      <c r="L27" s="182">
        <f t="shared" ca="1" si="8"/>
        <v>0</v>
      </c>
      <c r="M27" s="183">
        <f t="shared" ca="1" si="9"/>
        <v>600.98</v>
      </c>
      <c r="N27" s="181">
        <f t="shared" ca="1" si="10"/>
        <v>512.33227444507315</v>
      </c>
      <c r="O27" s="182">
        <f t="shared" ca="1" si="11"/>
        <v>100.00007602249657</v>
      </c>
      <c r="P27" s="182">
        <f t="shared" ca="1" si="12"/>
        <v>9.4144495324303623</v>
      </c>
      <c r="Q27" s="182">
        <f t="shared" ca="1" si="13"/>
        <v>0</v>
      </c>
      <c r="R27" s="183">
        <f t="shared" ca="1" si="14"/>
        <v>621.74680000000012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686.77995799999997</v>
      </c>
      <c r="C28" s="181">
        <f t="shared" ca="1" si="4"/>
        <v>512.33784866799988</v>
      </c>
      <c r="D28" s="182">
        <f t="shared" ca="1" si="4"/>
        <v>165.03322390740001</v>
      </c>
      <c r="E28" s="182">
        <f t="shared" ca="1" si="4"/>
        <v>9.4088854246000011</v>
      </c>
      <c r="F28" s="183">
        <f t="shared" ca="1" si="4"/>
        <v>0</v>
      </c>
      <c r="G28" s="184">
        <f t="shared" ca="1" si="1"/>
        <v>612.33789999999999</v>
      </c>
      <c r="H28" s="184">
        <f t="shared" ca="1" si="2"/>
        <v>591.88581399999998</v>
      </c>
      <c r="I28" s="185">
        <f t="shared" ca="1" si="5"/>
        <v>495.23</v>
      </c>
      <c r="J28" s="182">
        <f t="shared" ca="1" si="6"/>
        <v>96.66</v>
      </c>
      <c r="K28" s="182">
        <f t="shared" ca="1" si="7"/>
        <v>0</v>
      </c>
      <c r="L28" s="182">
        <f t="shared" ca="1" si="8"/>
        <v>0</v>
      </c>
      <c r="M28" s="183">
        <f t="shared" ca="1" si="9"/>
        <v>591.89</v>
      </c>
      <c r="N28" s="181">
        <f t="shared" ca="1" si="10"/>
        <v>512.3386072023518</v>
      </c>
      <c r="O28" s="182">
        <f t="shared" ca="1" si="11"/>
        <v>99.999292797648209</v>
      </c>
      <c r="P28" s="182">
        <f t="shared" ca="1" si="12"/>
        <v>0</v>
      </c>
      <c r="Q28" s="182">
        <f t="shared" ca="1" si="13"/>
        <v>0</v>
      </c>
      <c r="R28" s="183">
        <f t="shared" ca="1" si="14"/>
        <v>612.33789999999999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686.77995799999997</v>
      </c>
      <c r="C29" s="181">
        <f t="shared" ca="1" si="4"/>
        <v>512.33784866799988</v>
      </c>
      <c r="D29" s="182">
        <f t="shared" ca="1" si="4"/>
        <v>165.03322390740001</v>
      </c>
      <c r="E29" s="182">
        <f t="shared" ca="1" si="4"/>
        <v>9.4088854246000011</v>
      </c>
      <c r="F29" s="183">
        <f t="shared" ca="1" si="4"/>
        <v>0</v>
      </c>
      <c r="G29" s="184">
        <f t="shared" ca="1" si="1"/>
        <v>632.33789999999999</v>
      </c>
      <c r="H29" s="184">
        <f t="shared" ca="1" si="2"/>
        <v>611.21781399999998</v>
      </c>
      <c r="I29" s="185">
        <f t="shared" ca="1" si="5"/>
        <v>495.23</v>
      </c>
      <c r="J29" s="182">
        <f t="shared" ca="1" si="6"/>
        <v>115.99</v>
      </c>
      <c r="K29" s="182">
        <f t="shared" ca="1" si="7"/>
        <v>0</v>
      </c>
      <c r="L29" s="182">
        <f t="shared" ca="1" si="8"/>
        <v>0</v>
      </c>
      <c r="M29" s="183">
        <f t="shared" ca="1" si="9"/>
        <v>611.22</v>
      </c>
      <c r="N29" s="181">
        <f t="shared" ca="1" si="10"/>
        <v>512.34039824776676</v>
      </c>
      <c r="O29" s="182">
        <f t="shared" ca="1" si="11"/>
        <v>119.99750175223322</v>
      </c>
      <c r="P29" s="182">
        <f t="shared" ca="1" si="12"/>
        <v>0</v>
      </c>
      <c r="Q29" s="182">
        <f t="shared" ca="1" si="13"/>
        <v>0</v>
      </c>
      <c r="R29" s="183">
        <f t="shared" ca="1" si="14"/>
        <v>632.33789999999999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686.77995799999997</v>
      </c>
      <c r="C30" s="181">
        <f t="shared" ca="1" si="4"/>
        <v>512.33784866799988</v>
      </c>
      <c r="D30" s="182">
        <f t="shared" ca="1" si="4"/>
        <v>165.03322390740001</v>
      </c>
      <c r="E30" s="182">
        <f t="shared" ca="1" si="4"/>
        <v>9.4088854246000011</v>
      </c>
      <c r="F30" s="183">
        <f t="shared" ca="1" si="4"/>
        <v>0</v>
      </c>
      <c r="G30" s="184">
        <f t="shared" ca="1" si="1"/>
        <v>622.33789999999999</v>
      </c>
      <c r="H30" s="184">
        <f t="shared" ca="1" si="2"/>
        <v>601.55181400000004</v>
      </c>
      <c r="I30" s="185">
        <f t="shared" ca="1" si="5"/>
        <v>495.22</v>
      </c>
      <c r="J30" s="182">
        <f t="shared" ca="1" si="6"/>
        <v>106.33</v>
      </c>
      <c r="K30" s="182">
        <f t="shared" ca="1" si="7"/>
        <v>0</v>
      </c>
      <c r="L30" s="182">
        <f t="shared" ca="1" si="8"/>
        <v>0</v>
      </c>
      <c r="M30" s="183">
        <f t="shared" ca="1" si="9"/>
        <v>601.55000000000007</v>
      </c>
      <c r="N30" s="181">
        <f t="shared" ca="1" si="10"/>
        <v>512.333430035741</v>
      </c>
      <c r="O30" s="182">
        <f t="shared" ca="1" si="11"/>
        <v>110.004469964259</v>
      </c>
      <c r="P30" s="182">
        <f t="shared" ca="1" si="12"/>
        <v>0</v>
      </c>
      <c r="Q30" s="182">
        <f t="shared" ca="1" si="13"/>
        <v>0</v>
      </c>
      <c r="R30" s="183">
        <f t="shared" ca="1" si="14"/>
        <v>622.33789999999999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686.77995799999997</v>
      </c>
      <c r="C31" s="181">
        <f t="shared" ca="1" si="4"/>
        <v>512.33784866799988</v>
      </c>
      <c r="D31" s="182">
        <f t="shared" ca="1" si="4"/>
        <v>165.03322390740001</v>
      </c>
      <c r="E31" s="182">
        <f t="shared" ca="1" si="4"/>
        <v>9.4088854246000011</v>
      </c>
      <c r="F31" s="183">
        <f t="shared" ca="1" si="4"/>
        <v>0</v>
      </c>
      <c r="G31" s="184">
        <f t="shared" ca="1" si="1"/>
        <v>612.33789999999999</v>
      </c>
      <c r="H31" s="184">
        <f t="shared" ca="1" si="2"/>
        <v>591.88581399999998</v>
      </c>
      <c r="I31" s="185">
        <f t="shared" ca="1" si="5"/>
        <v>495.23</v>
      </c>
      <c r="J31" s="182">
        <f t="shared" ca="1" si="6"/>
        <v>96.66</v>
      </c>
      <c r="K31" s="182">
        <f t="shared" ca="1" si="7"/>
        <v>0</v>
      </c>
      <c r="L31" s="182">
        <f t="shared" ca="1" si="8"/>
        <v>0</v>
      </c>
      <c r="M31" s="183">
        <f t="shared" ca="1" si="9"/>
        <v>591.89</v>
      </c>
      <c r="N31" s="181">
        <f t="shared" ca="1" si="10"/>
        <v>512.3386072023518</v>
      </c>
      <c r="O31" s="182">
        <f t="shared" ca="1" si="11"/>
        <v>99.999292797648209</v>
      </c>
      <c r="P31" s="182">
        <f t="shared" ca="1" si="12"/>
        <v>0</v>
      </c>
      <c r="Q31" s="182">
        <f t="shared" ca="1" si="13"/>
        <v>0</v>
      </c>
      <c r="R31" s="183">
        <f t="shared" ca="1" si="14"/>
        <v>612.33789999999999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686.77995799999997</v>
      </c>
      <c r="C32" s="181">
        <f t="shared" ca="1" si="4"/>
        <v>512.33784866799988</v>
      </c>
      <c r="D32" s="182">
        <f t="shared" ca="1" si="4"/>
        <v>165.03322390740001</v>
      </c>
      <c r="E32" s="182">
        <f t="shared" ca="1" si="4"/>
        <v>9.4088854246000011</v>
      </c>
      <c r="F32" s="183">
        <f t="shared" ca="1" si="4"/>
        <v>0</v>
      </c>
      <c r="G32" s="184">
        <f t="shared" ca="1" si="1"/>
        <v>612.33789999999999</v>
      </c>
      <c r="H32" s="184">
        <f t="shared" ca="1" si="2"/>
        <v>591.88581399999998</v>
      </c>
      <c r="I32" s="185">
        <f t="shared" ca="1" si="5"/>
        <v>495.23</v>
      </c>
      <c r="J32" s="182">
        <f t="shared" ca="1" si="6"/>
        <v>96.66</v>
      </c>
      <c r="K32" s="182">
        <f t="shared" ca="1" si="7"/>
        <v>0</v>
      </c>
      <c r="L32" s="182">
        <f t="shared" ca="1" si="8"/>
        <v>0</v>
      </c>
      <c r="M32" s="183">
        <f t="shared" ca="1" si="9"/>
        <v>591.89</v>
      </c>
      <c r="N32" s="181">
        <f t="shared" ca="1" si="10"/>
        <v>512.3386072023518</v>
      </c>
      <c r="O32" s="182">
        <f t="shared" ca="1" si="11"/>
        <v>99.999292797648209</v>
      </c>
      <c r="P32" s="182">
        <f t="shared" ca="1" si="12"/>
        <v>0</v>
      </c>
      <c r="Q32" s="182">
        <f t="shared" ca="1" si="13"/>
        <v>0</v>
      </c>
      <c r="R32" s="183">
        <f t="shared" ca="1" si="14"/>
        <v>612.33789999999999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686.77995799999997</v>
      </c>
      <c r="C33" s="181">
        <f t="shared" ca="1" si="4"/>
        <v>512.33784866799988</v>
      </c>
      <c r="D33" s="182">
        <f t="shared" ca="1" si="4"/>
        <v>165.03322390740001</v>
      </c>
      <c r="E33" s="182">
        <f t="shared" ca="1" si="4"/>
        <v>9.4088854246000011</v>
      </c>
      <c r="F33" s="183">
        <f t="shared" ca="1" si="4"/>
        <v>0</v>
      </c>
      <c r="G33" s="184">
        <f t="shared" ca="1" si="1"/>
        <v>612.33789999999999</v>
      </c>
      <c r="H33" s="184">
        <f t="shared" ca="1" si="2"/>
        <v>591.88581399999998</v>
      </c>
      <c r="I33" s="185">
        <f t="shared" ca="1" si="5"/>
        <v>495.23</v>
      </c>
      <c r="J33" s="182">
        <f t="shared" ca="1" si="6"/>
        <v>96.66</v>
      </c>
      <c r="K33" s="182">
        <f t="shared" ca="1" si="7"/>
        <v>0</v>
      </c>
      <c r="L33" s="182">
        <f t="shared" ca="1" si="8"/>
        <v>0</v>
      </c>
      <c r="M33" s="183">
        <f t="shared" ca="1" si="9"/>
        <v>591.89</v>
      </c>
      <c r="N33" s="181">
        <f t="shared" ca="1" si="10"/>
        <v>512.3386072023518</v>
      </c>
      <c r="O33" s="182">
        <f t="shared" ca="1" si="11"/>
        <v>99.999292797648209</v>
      </c>
      <c r="P33" s="182">
        <f t="shared" ca="1" si="12"/>
        <v>0</v>
      </c>
      <c r="Q33" s="182">
        <f t="shared" ca="1" si="13"/>
        <v>0</v>
      </c>
      <c r="R33" s="183">
        <f t="shared" ca="1" si="14"/>
        <v>612.33789999999999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686.77995799999997</v>
      </c>
      <c r="C34" s="181">
        <f t="shared" ca="1" si="4"/>
        <v>512.33784866799988</v>
      </c>
      <c r="D34" s="182">
        <f t="shared" ca="1" si="4"/>
        <v>165.03322390740001</v>
      </c>
      <c r="E34" s="182">
        <f t="shared" ca="1" si="4"/>
        <v>9.4088854246000011</v>
      </c>
      <c r="F34" s="183">
        <f t="shared" ca="1" si="4"/>
        <v>0</v>
      </c>
      <c r="G34" s="184">
        <f t="shared" ca="1" si="1"/>
        <v>592.33789999999999</v>
      </c>
      <c r="H34" s="184">
        <f t="shared" ca="1" si="2"/>
        <v>572.55381399999999</v>
      </c>
      <c r="I34" s="185">
        <f t="shared" ca="1" si="5"/>
        <v>495.22</v>
      </c>
      <c r="J34" s="182">
        <f t="shared" ca="1" si="6"/>
        <v>77.33</v>
      </c>
      <c r="K34" s="182">
        <f t="shared" ca="1" si="7"/>
        <v>0</v>
      </c>
      <c r="L34" s="182">
        <f t="shared" ca="1" si="8"/>
        <v>0</v>
      </c>
      <c r="M34" s="183">
        <f t="shared" ca="1" si="9"/>
        <v>572.55000000000007</v>
      </c>
      <c r="N34" s="181">
        <f t="shared" ca="1" si="10"/>
        <v>512.33529794428432</v>
      </c>
      <c r="O34" s="182">
        <f t="shared" ca="1" si="11"/>
        <v>80.002602055715656</v>
      </c>
      <c r="P34" s="182">
        <f t="shared" ca="1" si="12"/>
        <v>0</v>
      </c>
      <c r="Q34" s="182">
        <f t="shared" ca="1" si="13"/>
        <v>0</v>
      </c>
      <c r="R34" s="183">
        <f t="shared" ca="1" si="14"/>
        <v>592.33789999999999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686.77995799999997</v>
      </c>
      <c r="C35" s="181">
        <f t="shared" ca="1" si="4"/>
        <v>512.33784866799988</v>
      </c>
      <c r="D35" s="182">
        <f t="shared" ca="1" si="4"/>
        <v>165.03322390740001</v>
      </c>
      <c r="E35" s="182">
        <f t="shared" ca="1" si="4"/>
        <v>9.4088854246000011</v>
      </c>
      <c r="F35" s="183">
        <f t="shared" ca="1" si="4"/>
        <v>0</v>
      </c>
      <c r="G35" s="184">
        <f t="shared" ca="1" si="1"/>
        <v>530</v>
      </c>
      <c r="H35" s="184">
        <f t="shared" ca="1" si="2"/>
        <v>512.298</v>
      </c>
      <c r="I35" s="185">
        <f t="shared" ca="1" si="5"/>
        <v>434.97</v>
      </c>
      <c r="J35" s="182">
        <f t="shared" ca="1" si="6"/>
        <v>77.33</v>
      </c>
      <c r="K35" s="182">
        <f t="shared" ca="1" si="7"/>
        <v>0</v>
      </c>
      <c r="L35" s="182">
        <f t="shared" ca="1" si="8"/>
        <v>0</v>
      </c>
      <c r="M35" s="183">
        <f t="shared" ca="1" si="9"/>
        <v>512.30000000000007</v>
      </c>
      <c r="N35" s="181">
        <f t="shared" ca="1" si="10"/>
        <v>449.99824321686515</v>
      </c>
      <c r="O35" s="182">
        <f t="shared" ca="1" si="11"/>
        <v>80.00175678313488</v>
      </c>
      <c r="P35" s="182">
        <f t="shared" ca="1" si="12"/>
        <v>0</v>
      </c>
      <c r="Q35" s="182">
        <f t="shared" ca="1" si="13"/>
        <v>0</v>
      </c>
      <c r="R35" s="183">
        <f t="shared" ca="1" si="14"/>
        <v>530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686.77995799999997</v>
      </c>
      <c r="C36" s="181">
        <f t="shared" ref="C36:F67" ca="1" si="15">$B36*C$1/100</f>
        <v>512.33784866799988</v>
      </c>
      <c r="D36" s="182">
        <f t="shared" ca="1" si="15"/>
        <v>165.03322390740001</v>
      </c>
      <c r="E36" s="182">
        <f t="shared" ca="1" si="15"/>
        <v>9.4088854246000011</v>
      </c>
      <c r="F36" s="183">
        <f t="shared" ca="1" si="15"/>
        <v>0</v>
      </c>
      <c r="G36" s="184">
        <f t="shared" ca="1" si="1"/>
        <v>480</v>
      </c>
      <c r="H36" s="184">
        <f t="shared" ca="1" si="2"/>
        <v>463.96800000000002</v>
      </c>
      <c r="I36" s="185">
        <f t="shared" ca="1" si="5"/>
        <v>386.64</v>
      </c>
      <c r="J36" s="182">
        <f t="shared" ca="1" si="6"/>
        <v>77.33</v>
      </c>
      <c r="K36" s="182">
        <f t="shared" ca="1" si="7"/>
        <v>0</v>
      </c>
      <c r="L36" s="182">
        <f t="shared" ca="1" si="8"/>
        <v>0</v>
      </c>
      <c r="M36" s="183">
        <f t="shared" ca="1" si="9"/>
        <v>463.96999999999997</v>
      </c>
      <c r="N36" s="181">
        <f t="shared" ca="1" si="10"/>
        <v>399.99827575058731</v>
      </c>
      <c r="O36" s="182">
        <f t="shared" ca="1" si="11"/>
        <v>80.001724249412689</v>
      </c>
      <c r="P36" s="182">
        <f t="shared" ca="1" si="12"/>
        <v>0</v>
      </c>
      <c r="Q36" s="182">
        <f t="shared" ca="1" si="13"/>
        <v>0</v>
      </c>
      <c r="R36" s="183">
        <f t="shared" ca="1" si="14"/>
        <v>480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686.77995799999997</v>
      </c>
      <c r="C37" s="181">
        <f t="shared" ca="1" si="15"/>
        <v>512.33784866799988</v>
      </c>
      <c r="D37" s="182">
        <f t="shared" ca="1" si="15"/>
        <v>165.03322390740001</v>
      </c>
      <c r="E37" s="182">
        <f t="shared" ca="1" si="15"/>
        <v>9.4088854246000011</v>
      </c>
      <c r="F37" s="183">
        <f t="shared" ca="1" si="15"/>
        <v>0</v>
      </c>
      <c r="G37" s="184">
        <f t="shared" ca="1" si="1"/>
        <v>480</v>
      </c>
      <c r="H37" s="184">
        <f t="shared" ca="1" si="2"/>
        <v>463.96800000000002</v>
      </c>
      <c r="I37" s="185">
        <f t="shared" ca="1" si="5"/>
        <v>386.64</v>
      </c>
      <c r="J37" s="182">
        <f t="shared" ca="1" si="6"/>
        <v>77.33</v>
      </c>
      <c r="K37" s="182">
        <f t="shared" ca="1" si="7"/>
        <v>0</v>
      </c>
      <c r="L37" s="182">
        <f t="shared" ca="1" si="8"/>
        <v>0</v>
      </c>
      <c r="M37" s="183">
        <f t="shared" ca="1" si="9"/>
        <v>463.96999999999997</v>
      </c>
      <c r="N37" s="181">
        <f t="shared" ca="1" si="10"/>
        <v>399.99827575058731</v>
      </c>
      <c r="O37" s="182">
        <f t="shared" ca="1" si="11"/>
        <v>80.001724249412689</v>
      </c>
      <c r="P37" s="182">
        <f t="shared" ca="1" si="12"/>
        <v>0</v>
      </c>
      <c r="Q37" s="182">
        <f t="shared" ca="1" si="13"/>
        <v>0</v>
      </c>
      <c r="R37" s="183">
        <f t="shared" ca="1" si="14"/>
        <v>480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686.77995799999997</v>
      </c>
      <c r="C38" s="181">
        <f t="shared" ca="1" si="15"/>
        <v>512.33784866799988</v>
      </c>
      <c r="D38" s="182">
        <f t="shared" ca="1" si="15"/>
        <v>165.03322390740001</v>
      </c>
      <c r="E38" s="182">
        <f t="shared" ca="1" si="15"/>
        <v>9.4088854246000011</v>
      </c>
      <c r="F38" s="183">
        <f t="shared" ca="1" si="15"/>
        <v>0</v>
      </c>
      <c r="G38" s="184">
        <f t="shared" ca="1" si="1"/>
        <v>430.53085600000003</v>
      </c>
      <c r="H38" s="184">
        <f t="shared" ca="1" si="2"/>
        <v>416.15112499999998</v>
      </c>
      <c r="I38" s="185">
        <f t="shared" ca="1" si="5"/>
        <v>338.73</v>
      </c>
      <c r="J38" s="182">
        <f t="shared" ca="1" si="6"/>
        <v>77.42</v>
      </c>
      <c r="K38" s="182">
        <f t="shared" ca="1" si="7"/>
        <v>0</v>
      </c>
      <c r="L38" s="182">
        <f t="shared" ca="1" si="8"/>
        <v>0</v>
      </c>
      <c r="M38" s="183">
        <f t="shared" ca="1" si="9"/>
        <v>416.15000000000003</v>
      </c>
      <c r="N38" s="181">
        <f t="shared" ca="1" si="10"/>
        <v>350.43546041783014</v>
      </c>
      <c r="O38" s="182">
        <f t="shared" ca="1" si="11"/>
        <v>80.095395582169886</v>
      </c>
      <c r="P38" s="182">
        <f t="shared" ca="1" si="12"/>
        <v>0</v>
      </c>
      <c r="Q38" s="182">
        <f t="shared" ca="1" si="13"/>
        <v>0</v>
      </c>
      <c r="R38" s="183">
        <f t="shared" ca="1" si="14"/>
        <v>430.53085600000003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686.77995799999997</v>
      </c>
      <c r="C39" s="181">
        <f t="shared" ca="1" si="15"/>
        <v>512.33784866799988</v>
      </c>
      <c r="D39" s="182">
        <f t="shared" ca="1" si="15"/>
        <v>165.03322390740001</v>
      </c>
      <c r="E39" s="182">
        <f t="shared" ca="1" si="15"/>
        <v>9.4088854246000011</v>
      </c>
      <c r="F39" s="183">
        <f t="shared" ca="1" si="15"/>
        <v>0</v>
      </c>
      <c r="G39" s="184">
        <f t="shared" ca="1" si="1"/>
        <v>430</v>
      </c>
      <c r="H39" s="184">
        <f t="shared" ca="1" si="2"/>
        <v>415.63799999999998</v>
      </c>
      <c r="I39" s="185">
        <f t="shared" ca="1" si="5"/>
        <v>338.31</v>
      </c>
      <c r="J39" s="182">
        <f t="shared" ca="1" si="6"/>
        <v>77.33</v>
      </c>
      <c r="K39" s="182">
        <f t="shared" ca="1" si="7"/>
        <v>0</v>
      </c>
      <c r="L39" s="182">
        <f t="shared" ca="1" si="8"/>
        <v>0</v>
      </c>
      <c r="M39" s="183">
        <f t="shared" ca="1" si="9"/>
        <v>415.64</v>
      </c>
      <c r="N39" s="181">
        <f t="shared" ca="1" si="10"/>
        <v>349.9983158502551</v>
      </c>
      <c r="O39" s="182">
        <f t="shared" ca="1" si="11"/>
        <v>80.001684149744975</v>
      </c>
      <c r="P39" s="182">
        <f t="shared" ca="1" si="12"/>
        <v>0</v>
      </c>
      <c r="Q39" s="182">
        <f t="shared" ca="1" si="13"/>
        <v>0</v>
      </c>
      <c r="R39" s="183">
        <f t="shared" ca="1" si="14"/>
        <v>430.00000000000006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686.77995799999997</v>
      </c>
      <c r="C40" s="181">
        <f t="shared" ca="1" si="15"/>
        <v>512.33784866799988</v>
      </c>
      <c r="D40" s="182">
        <f t="shared" ca="1" si="15"/>
        <v>165.03322390740001</v>
      </c>
      <c r="E40" s="182">
        <f t="shared" ca="1" si="15"/>
        <v>9.4088854246000011</v>
      </c>
      <c r="F40" s="183">
        <f t="shared" ca="1" si="15"/>
        <v>0</v>
      </c>
      <c r="G40" s="184">
        <f t="shared" ca="1" si="1"/>
        <v>430</v>
      </c>
      <c r="H40" s="184">
        <f t="shared" ca="1" si="2"/>
        <v>415.63799999999998</v>
      </c>
      <c r="I40" s="185">
        <f t="shared" ca="1" si="5"/>
        <v>338.31</v>
      </c>
      <c r="J40" s="182">
        <f t="shared" ca="1" si="6"/>
        <v>77.33</v>
      </c>
      <c r="K40" s="182">
        <f t="shared" ca="1" si="7"/>
        <v>0</v>
      </c>
      <c r="L40" s="182">
        <f t="shared" ca="1" si="8"/>
        <v>0</v>
      </c>
      <c r="M40" s="183">
        <f t="shared" ca="1" si="9"/>
        <v>415.64</v>
      </c>
      <c r="N40" s="181">
        <f t="shared" ca="1" si="10"/>
        <v>349.9983158502551</v>
      </c>
      <c r="O40" s="182">
        <f t="shared" ca="1" si="11"/>
        <v>80.001684149744975</v>
      </c>
      <c r="P40" s="182">
        <f t="shared" ca="1" si="12"/>
        <v>0</v>
      </c>
      <c r="Q40" s="182">
        <f t="shared" ca="1" si="13"/>
        <v>0</v>
      </c>
      <c r="R40" s="183">
        <f t="shared" ca="1" si="14"/>
        <v>430.00000000000006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686.77995799999997</v>
      </c>
      <c r="C41" s="181">
        <f t="shared" ca="1" si="15"/>
        <v>512.33784866799988</v>
      </c>
      <c r="D41" s="182">
        <f t="shared" ca="1" si="15"/>
        <v>165.03322390740001</v>
      </c>
      <c r="E41" s="182">
        <f t="shared" ca="1" si="15"/>
        <v>9.4088854246000011</v>
      </c>
      <c r="F41" s="183">
        <f t="shared" ca="1" si="15"/>
        <v>0</v>
      </c>
      <c r="G41" s="184">
        <f t="shared" ca="1" si="1"/>
        <v>430</v>
      </c>
      <c r="H41" s="184">
        <f t="shared" ca="1" si="2"/>
        <v>415.63799999999998</v>
      </c>
      <c r="I41" s="185">
        <f t="shared" ca="1" si="5"/>
        <v>338.31</v>
      </c>
      <c r="J41" s="182">
        <f t="shared" ca="1" si="6"/>
        <v>77.33</v>
      </c>
      <c r="K41" s="182">
        <f t="shared" ca="1" si="7"/>
        <v>0</v>
      </c>
      <c r="L41" s="182">
        <f t="shared" ca="1" si="8"/>
        <v>0</v>
      </c>
      <c r="M41" s="183">
        <f t="shared" ca="1" si="9"/>
        <v>415.64</v>
      </c>
      <c r="N41" s="181">
        <f t="shared" ca="1" si="10"/>
        <v>349.9983158502551</v>
      </c>
      <c r="O41" s="182">
        <f t="shared" ca="1" si="11"/>
        <v>80.001684149744975</v>
      </c>
      <c r="P41" s="182">
        <f t="shared" ca="1" si="12"/>
        <v>0</v>
      </c>
      <c r="Q41" s="182">
        <f t="shared" ca="1" si="13"/>
        <v>0</v>
      </c>
      <c r="R41" s="183">
        <f t="shared" ca="1" si="14"/>
        <v>430.00000000000006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686.77995799999997</v>
      </c>
      <c r="C42" s="181">
        <f t="shared" ca="1" si="15"/>
        <v>512.33784866799988</v>
      </c>
      <c r="D42" s="182">
        <f t="shared" ca="1" si="15"/>
        <v>165.03322390740001</v>
      </c>
      <c r="E42" s="182">
        <f t="shared" ca="1" si="15"/>
        <v>9.4088854246000011</v>
      </c>
      <c r="F42" s="183">
        <f t="shared" ca="1" si="15"/>
        <v>0</v>
      </c>
      <c r="G42" s="184">
        <f t="shared" ca="1" si="1"/>
        <v>430</v>
      </c>
      <c r="H42" s="184">
        <f t="shared" ca="1" si="2"/>
        <v>415.63799999999998</v>
      </c>
      <c r="I42" s="185">
        <f t="shared" ca="1" si="5"/>
        <v>338.31</v>
      </c>
      <c r="J42" s="182">
        <f t="shared" ca="1" si="6"/>
        <v>77.33</v>
      </c>
      <c r="K42" s="182">
        <f t="shared" ca="1" si="7"/>
        <v>0</v>
      </c>
      <c r="L42" s="182">
        <f t="shared" ca="1" si="8"/>
        <v>0</v>
      </c>
      <c r="M42" s="183">
        <f t="shared" ca="1" si="9"/>
        <v>415.64</v>
      </c>
      <c r="N42" s="181">
        <f t="shared" ca="1" si="10"/>
        <v>349.9983158502551</v>
      </c>
      <c r="O42" s="182">
        <f t="shared" ca="1" si="11"/>
        <v>80.001684149744975</v>
      </c>
      <c r="P42" s="182">
        <f t="shared" ca="1" si="12"/>
        <v>0</v>
      </c>
      <c r="Q42" s="182">
        <f t="shared" ca="1" si="13"/>
        <v>0</v>
      </c>
      <c r="R42" s="183">
        <f t="shared" ca="1" si="14"/>
        <v>430.00000000000006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686.77995799999997</v>
      </c>
      <c r="C43" s="181">
        <f t="shared" ca="1" si="15"/>
        <v>512.33784866799988</v>
      </c>
      <c r="D43" s="182">
        <f t="shared" ca="1" si="15"/>
        <v>165.03322390740001</v>
      </c>
      <c r="E43" s="182">
        <f t="shared" ca="1" si="15"/>
        <v>9.4088854246000011</v>
      </c>
      <c r="F43" s="183">
        <f t="shared" ca="1" si="15"/>
        <v>0</v>
      </c>
      <c r="G43" s="184">
        <f t="shared" ca="1" si="1"/>
        <v>439.40890000000002</v>
      </c>
      <c r="H43" s="184">
        <f t="shared" ca="1" si="2"/>
        <v>424.732643</v>
      </c>
      <c r="I43" s="185">
        <f t="shared" ca="1" si="5"/>
        <v>338.31</v>
      </c>
      <c r="J43" s="182">
        <f t="shared" ca="1" si="6"/>
        <v>77.33</v>
      </c>
      <c r="K43" s="182">
        <f t="shared" ca="1" si="7"/>
        <v>9.1</v>
      </c>
      <c r="L43" s="182">
        <f t="shared" ca="1" si="8"/>
        <v>0</v>
      </c>
      <c r="M43" s="183">
        <f t="shared" ca="1" si="9"/>
        <v>424.74</v>
      </c>
      <c r="N43" s="181">
        <f t="shared" ca="1" si="10"/>
        <v>349.99393737109767</v>
      </c>
      <c r="O43" s="182">
        <f t="shared" ca="1" si="11"/>
        <v>80.000683328624589</v>
      </c>
      <c r="P43" s="182">
        <f t="shared" ca="1" si="12"/>
        <v>9.4142793002778173</v>
      </c>
      <c r="Q43" s="182">
        <f t="shared" ca="1" si="13"/>
        <v>0</v>
      </c>
      <c r="R43" s="183">
        <f t="shared" ca="1" si="14"/>
        <v>439.40890000000007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686.77995799999997</v>
      </c>
      <c r="C44" s="181">
        <f t="shared" ca="1" si="15"/>
        <v>512.33784866799988</v>
      </c>
      <c r="D44" s="182">
        <f t="shared" ca="1" si="15"/>
        <v>165.03322390740001</v>
      </c>
      <c r="E44" s="182">
        <f t="shared" ca="1" si="15"/>
        <v>9.4088854246000011</v>
      </c>
      <c r="F44" s="183">
        <f t="shared" ca="1" si="15"/>
        <v>0</v>
      </c>
      <c r="G44" s="184">
        <f t="shared" ca="1" si="1"/>
        <v>439.40890000000002</v>
      </c>
      <c r="H44" s="184">
        <f t="shared" ca="1" si="2"/>
        <v>424.732643</v>
      </c>
      <c r="I44" s="185">
        <f t="shared" ca="1" si="5"/>
        <v>338.31</v>
      </c>
      <c r="J44" s="182">
        <f t="shared" ca="1" si="6"/>
        <v>77.33</v>
      </c>
      <c r="K44" s="182">
        <f t="shared" ca="1" si="7"/>
        <v>9.1</v>
      </c>
      <c r="L44" s="182">
        <f t="shared" ca="1" si="8"/>
        <v>0</v>
      </c>
      <c r="M44" s="183">
        <f t="shared" ca="1" si="9"/>
        <v>424.74</v>
      </c>
      <c r="N44" s="181">
        <f t="shared" ca="1" si="10"/>
        <v>349.99393737109767</v>
      </c>
      <c r="O44" s="182">
        <f t="shared" ca="1" si="11"/>
        <v>80.000683328624589</v>
      </c>
      <c r="P44" s="182">
        <f t="shared" ca="1" si="12"/>
        <v>9.4142793002778173</v>
      </c>
      <c r="Q44" s="182">
        <f t="shared" ca="1" si="13"/>
        <v>0</v>
      </c>
      <c r="R44" s="183">
        <f t="shared" ca="1" si="14"/>
        <v>439.40890000000007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686.77995799999997</v>
      </c>
      <c r="C45" s="181">
        <f t="shared" ca="1" si="15"/>
        <v>512.33784866799988</v>
      </c>
      <c r="D45" s="182">
        <f t="shared" ca="1" si="15"/>
        <v>165.03322390740001</v>
      </c>
      <c r="E45" s="182">
        <f t="shared" ca="1" si="15"/>
        <v>9.4088854246000011</v>
      </c>
      <c r="F45" s="183">
        <f t="shared" ca="1" si="15"/>
        <v>0</v>
      </c>
      <c r="G45" s="184">
        <f t="shared" ca="1" si="1"/>
        <v>430</v>
      </c>
      <c r="H45" s="184">
        <f t="shared" ca="1" si="2"/>
        <v>415.63799999999998</v>
      </c>
      <c r="I45" s="185">
        <f t="shared" ca="1" si="5"/>
        <v>338.31</v>
      </c>
      <c r="J45" s="182">
        <f t="shared" ca="1" si="6"/>
        <v>77.33</v>
      </c>
      <c r="K45" s="182">
        <f t="shared" ca="1" si="7"/>
        <v>0</v>
      </c>
      <c r="L45" s="182">
        <f t="shared" ca="1" si="8"/>
        <v>0</v>
      </c>
      <c r="M45" s="183">
        <f t="shared" ca="1" si="9"/>
        <v>415.64</v>
      </c>
      <c r="N45" s="181">
        <f t="shared" ca="1" si="10"/>
        <v>349.9983158502551</v>
      </c>
      <c r="O45" s="182">
        <f t="shared" ca="1" si="11"/>
        <v>80.001684149744975</v>
      </c>
      <c r="P45" s="182">
        <f t="shared" ca="1" si="12"/>
        <v>0</v>
      </c>
      <c r="Q45" s="182">
        <f t="shared" ca="1" si="13"/>
        <v>0</v>
      </c>
      <c r="R45" s="183">
        <f t="shared" ca="1" si="14"/>
        <v>430.00000000000006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686.77995799999997</v>
      </c>
      <c r="C46" s="181">
        <f t="shared" ca="1" si="15"/>
        <v>512.33784866799988</v>
      </c>
      <c r="D46" s="182">
        <f t="shared" ca="1" si="15"/>
        <v>165.03322390740001</v>
      </c>
      <c r="E46" s="182">
        <f t="shared" ca="1" si="15"/>
        <v>9.4088854246000011</v>
      </c>
      <c r="F46" s="183">
        <f t="shared" ca="1" si="15"/>
        <v>0</v>
      </c>
      <c r="G46" s="184">
        <f t="shared" ca="1" si="1"/>
        <v>430</v>
      </c>
      <c r="H46" s="184">
        <f t="shared" ca="1" si="2"/>
        <v>415.63799999999998</v>
      </c>
      <c r="I46" s="185">
        <f t="shared" ca="1" si="5"/>
        <v>338.31</v>
      </c>
      <c r="J46" s="182">
        <f t="shared" ca="1" si="6"/>
        <v>77.33</v>
      </c>
      <c r="K46" s="182">
        <f t="shared" ca="1" si="7"/>
        <v>0</v>
      </c>
      <c r="L46" s="182">
        <f t="shared" ca="1" si="8"/>
        <v>0</v>
      </c>
      <c r="M46" s="183">
        <f t="shared" ca="1" si="9"/>
        <v>415.64</v>
      </c>
      <c r="N46" s="181">
        <f t="shared" ca="1" si="10"/>
        <v>349.9983158502551</v>
      </c>
      <c r="O46" s="182">
        <f t="shared" ca="1" si="11"/>
        <v>80.001684149744975</v>
      </c>
      <c r="P46" s="182">
        <f t="shared" ca="1" si="12"/>
        <v>0</v>
      </c>
      <c r="Q46" s="182">
        <f t="shared" ca="1" si="13"/>
        <v>0</v>
      </c>
      <c r="R46" s="183">
        <f t="shared" ca="1" si="14"/>
        <v>430.00000000000006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686.77995799999997</v>
      </c>
      <c r="C47" s="181">
        <f t="shared" ca="1" si="15"/>
        <v>512.33784866799988</v>
      </c>
      <c r="D47" s="182">
        <f t="shared" ca="1" si="15"/>
        <v>165.03322390740001</v>
      </c>
      <c r="E47" s="182">
        <f t="shared" ca="1" si="15"/>
        <v>9.4088854246000011</v>
      </c>
      <c r="F47" s="183">
        <f t="shared" ca="1" si="15"/>
        <v>0</v>
      </c>
      <c r="G47" s="184">
        <f t="shared" ca="1" si="1"/>
        <v>430</v>
      </c>
      <c r="H47" s="184">
        <f t="shared" ca="1" si="2"/>
        <v>415.63799999999998</v>
      </c>
      <c r="I47" s="185">
        <f t="shared" ca="1" si="5"/>
        <v>338.31</v>
      </c>
      <c r="J47" s="182">
        <f t="shared" ca="1" si="6"/>
        <v>77.33</v>
      </c>
      <c r="K47" s="182">
        <f t="shared" ca="1" si="7"/>
        <v>0</v>
      </c>
      <c r="L47" s="182">
        <f t="shared" ca="1" si="8"/>
        <v>0</v>
      </c>
      <c r="M47" s="183">
        <f t="shared" ca="1" si="9"/>
        <v>415.64</v>
      </c>
      <c r="N47" s="181">
        <f t="shared" ca="1" si="10"/>
        <v>349.9983158502551</v>
      </c>
      <c r="O47" s="182">
        <f t="shared" ca="1" si="11"/>
        <v>80.001684149744975</v>
      </c>
      <c r="P47" s="182">
        <f t="shared" ca="1" si="12"/>
        <v>0</v>
      </c>
      <c r="Q47" s="182">
        <f t="shared" ca="1" si="13"/>
        <v>0</v>
      </c>
      <c r="R47" s="183">
        <f t="shared" ca="1" si="14"/>
        <v>430.00000000000006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686.77995799999997</v>
      </c>
      <c r="C48" s="181">
        <f t="shared" ca="1" si="15"/>
        <v>512.33784866799988</v>
      </c>
      <c r="D48" s="182">
        <f t="shared" ca="1" si="15"/>
        <v>165.03322390740001</v>
      </c>
      <c r="E48" s="182">
        <f t="shared" ca="1" si="15"/>
        <v>9.4088854246000011</v>
      </c>
      <c r="F48" s="183">
        <f t="shared" ca="1" si="15"/>
        <v>0</v>
      </c>
      <c r="G48" s="184">
        <f t="shared" ca="1" si="1"/>
        <v>430</v>
      </c>
      <c r="H48" s="184">
        <f t="shared" ca="1" si="2"/>
        <v>415.63799999999998</v>
      </c>
      <c r="I48" s="185">
        <f t="shared" ca="1" si="5"/>
        <v>338.31</v>
      </c>
      <c r="J48" s="182">
        <f t="shared" ca="1" si="6"/>
        <v>77.33</v>
      </c>
      <c r="K48" s="182">
        <f t="shared" ca="1" si="7"/>
        <v>0</v>
      </c>
      <c r="L48" s="182">
        <f t="shared" ca="1" si="8"/>
        <v>0</v>
      </c>
      <c r="M48" s="183">
        <f t="shared" ca="1" si="9"/>
        <v>415.64</v>
      </c>
      <c r="N48" s="181">
        <f t="shared" ca="1" si="10"/>
        <v>349.9983158502551</v>
      </c>
      <c r="O48" s="182">
        <f t="shared" ca="1" si="11"/>
        <v>80.001684149744975</v>
      </c>
      <c r="P48" s="182">
        <f t="shared" ca="1" si="12"/>
        <v>0</v>
      </c>
      <c r="Q48" s="182">
        <f t="shared" ca="1" si="13"/>
        <v>0</v>
      </c>
      <c r="R48" s="183">
        <f t="shared" ca="1" si="14"/>
        <v>430.00000000000006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686.77995799999997</v>
      </c>
      <c r="C49" s="181">
        <f t="shared" ca="1" si="15"/>
        <v>512.33784866799988</v>
      </c>
      <c r="D49" s="182">
        <f t="shared" ca="1" si="15"/>
        <v>165.03322390740001</v>
      </c>
      <c r="E49" s="182">
        <f t="shared" ca="1" si="15"/>
        <v>9.4088854246000011</v>
      </c>
      <c r="F49" s="183">
        <f t="shared" ca="1" si="15"/>
        <v>0</v>
      </c>
      <c r="G49" s="184">
        <f t="shared" ca="1" si="1"/>
        <v>430</v>
      </c>
      <c r="H49" s="184">
        <f t="shared" ca="1" si="2"/>
        <v>415.63799999999998</v>
      </c>
      <c r="I49" s="185">
        <f t="shared" ca="1" si="5"/>
        <v>338.31</v>
      </c>
      <c r="J49" s="182">
        <f t="shared" ca="1" si="6"/>
        <v>77.33</v>
      </c>
      <c r="K49" s="182">
        <f t="shared" ca="1" si="7"/>
        <v>0</v>
      </c>
      <c r="L49" s="182">
        <f t="shared" ca="1" si="8"/>
        <v>0</v>
      </c>
      <c r="M49" s="183">
        <f t="shared" ca="1" si="9"/>
        <v>415.64</v>
      </c>
      <c r="N49" s="181">
        <f t="shared" ca="1" si="10"/>
        <v>349.9983158502551</v>
      </c>
      <c r="O49" s="182">
        <f t="shared" ca="1" si="11"/>
        <v>80.001684149744975</v>
      </c>
      <c r="P49" s="182">
        <f t="shared" ca="1" si="12"/>
        <v>0</v>
      </c>
      <c r="Q49" s="182">
        <f t="shared" ca="1" si="13"/>
        <v>0</v>
      </c>
      <c r="R49" s="183">
        <f t="shared" ca="1" si="14"/>
        <v>430.00000000000006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686.77995799999997</v>
      </c>
      <c r="C50" s="181">
        <f t="shared" ca="1" si="15"/>
        <v>512.33784866799988</v>
      </c>
      <c r="D50" s="182">
        <f t="shared" ca="1" si="15"/>
        <v>165.03322390740001</v>
      </c>
      <c r="E50" s="182">
        <f t="shared" ca="1" si="15"/>
        <v>9.4088854246000011</v>
      </c>
      <c r="F50" s="183">
        <f t="shared" ca="1" si="15"/>
        <v>0</v>
      </c>
      <c r="G50" s="184">
        <f t="shared" ca="1" si="1"/>
        <v>430</v>
      </c>
      <c r="H50" s="184">
        <f t="shared" ca="1" si="2"/>
        <v>415.63799999999998</v>
      </c>
      <c r="I50" s="185">
        <f t="shared" ca="1" si="5"/>
        <v>338.31</v>
      </c>
      <c r="J50" s="182">
        <f t="shared" ca="1" si="6"/>
        <v>77.33</v>
      </c>
      <c r="K50" s="182">
        <f t="shared" ca="1" si="7"/>
        <v>0</v>
      </c>
      <c r="L50" s="182">
        <f t="shared" ca="1" si="8"/>
        <v>0</v>
      </c>
      <c r="M50" s="183">
        <f t="shared" ca="1" si="9"/>
        <v>415.64</v>
      </c>
      <c r="N50" s="181">
        <f t="shared" ca="1" si="10"/>
        <v>349.9983158502551</v>
      </c>
      <c r="O50" s="182">
        <f t="shared" ca="1" si="11"/>
        <v>80.001684149744975</v>
      </c>
      <c r="P50" s="182">
        <f t="shared" ca="1" si="12"/>
        <v>0</v>
      </c>
      <c r="Q50" s="182">
        <f t="shared" ca="1" si="13"/>
        <v>0</v>
      </c>
      <c r="R50" s="183">
        <f t="shared" ca="1" si="14"/>
        <v>430.00000000000006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686.77995799999997</v>
      </c>
      <c r="C51" s="181">
        <f t="shared" ca="1" si="15"/>
        <v>512.33784866799988</v>
      </c>
      <c r="D51" s="182">
        <f t="shared" ca="1" si="15"/>
        <v>165.03322390740001</v>
      </c>
      <c r="E51" s="182">
        <f t="shared" ca="1" si="15"/>
        <v>9.4088854246000011</v>
      </c>
      <c r="F51" s="183">
        <f t="shared" ca="1" si="15"/>
        <v>0</v>
      </c>
      <c r="G51" s="184">
        <f t="shared" ca="1" si="1"/>
        <v>430</v>
      </c>
      <c r="H51" s="184">
        <f t="shared" ca="1" si="2"/>
        <v>415.63799999999998</v>
      </c>
      <c r="I51" s="185">
        <f t="shared" ca="1" si="5"/>
        <v>338.31</v>
      </c>
      <c r="J51" s="182">
        <f t="shared" ca="1" si="6"/>
        <v>77.33</v>
      </c>
      <c r="K51" s="182">
        <f t="shared" ca="1" si="7"/>
        <v>0</v>
      </c>
      <c r="L51" s="182">
        <f t="shared" ca="1" si="8"/>
        <v>0</v>
      </c>
      <c r="M51" s="183">
        <f t="shared" ca="1" si="9"/>
        <v>415.64</v>
      </c>
      <c r="N51" s="181">
        <f t="shared" ca="1" si="10"/>
        <v>349.9983158502551</v>
      </c>
      <c r="O51" s="182">
        <f t="shared" ca="1" si="11"/>
        <v>80.001684149744975</v>
      </c>
      <c r="P51" s="182">
        <f t="shared" ca="1" si="12"/>
        <v>0</v>
      </c>
      <c r="Q51" s="182">
        <f t="shared" ca="1" si="13"/>
        <v>0</v>
      </c>
      <c r="R51" s="183">
        <f t="shared" ca="1" si="14"/>
        <v>430.00000000000006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686.77995799999997</v>
      </c>
      <c r="C52" s="181">
        <f t="shared" ca="1" si="15"/>
        <v>512.33784866799988</v>
      </c>
      <c r="D52" s="182">
        <f t="shared" ca="1" si="15"/>
        <v>165.03322390740001</v>
      </c>
      <c r="E52" s="182">
        <f t="shared" ca="1" si="15"/>
        <v>9.4088854246000011</v>
      </c>
      <c r="F52" s="183">
        <f t="shared" ca="1" si="15"/>
        <v>0</v>
      </c>
      <c r="G52" s="184">
        <f t="shared" ca="1" si="1"/>
        <v>430</v>
      </c>
      <c r="H52" s="184">
        <f t="shared" ca="1" si="2"/>
        <v>415.63799999999998</v>
      </c>
      <c r="I52" s="185">
        <f t="shared" ca="1" si="5"/>
        <v>338.31</v>
      </c>
      <c r="J52" s="182">
        <f t="shared" ca="1" si="6"/>
        <v>77.33</v>
      </c>
      <c r="K52" s="182">
        <f t="shared" ca="1" si="7"/>
        <v>0</v>
      </c>
      <c r="L52" s="182">
        <f t="shared" ca="1" si="8"/>
        <v>0</v>
      </c>
      <c r="M52" s="183">
        <f t="shared" ca="1" si="9"/>
        <v>415.64</v>
      </c>
      <c r="N52" s="181">
        <f t="shared" ca="1" si="10"/>
        <v>349.9983158502551</v>
      </c>
      <c r="O52" s="182">
        <f t="shared" ca="1" si="11"/>
        <v>80.001684149744975</v>
      </c>
      <c r="P52" s="182">
        <f t="shared" ca="1" si="12"/>
        <v>0</v>
      </c>
      <c r="Q52" s="182">
        <f t="shared" ca="1" si="13"/>
        <v>0</v>
      </c>
      <c r="R52" s="183">
        <f t="shared" ca="1" si="14"/>
        <v>430.00000000000006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686.77995799999997</v>
      </c>
      <c r="C53" s="181">
        <f t="shared" ca="1" si="15"/>
        <v>512.33784866799988</v>
      </c>
      <c r="D53" s="182">
        <f t="shared" ca="1" si="15"/>
        <v>165.03322390740001</v>
      </c>
      <c r="E53" s="182">
        <f t="shared" ca="1" si="15"/>
        <v>9.4088854246000011</v>
      </c>
      <c r="F53" s="183">
        <f t="shared" ca="1" si="15"/>
        <v>0</v>
      </c>
      <c r="G53" s="184">
        <f t="shared" ca="1" si="1"/>
        <v>430</v>
      </c>
      <c r="H53" s="184">
        <f t="shared" ca="1" si="2"/>
        <v>415.63799999999998</v>
      </c>
      <c r="I53" s="185">
        <f t="shared" ca="1" si="5"/>
        <v>338.31</v>
      </c>
      <c r="J53" s="182">
        <f t="shared" ca="1" si="6"/>
        <v>77.33</v>
      </c>
      <c r="K53" s="182">
        <f t="shared" ca="1" si="7"/>
        <v>0</v>
      </c>
      <c r="L53" s="182">
        <f t="shared" ca="1" si="8"/>
        <v>0</v>
      </c>
      <c r="M53" s="183">
        <f t="shared" ca="1" si="9"/>
        <v>415.64</v>
      </c>
      <c r="N53" s="181">
        <f t="shared" ca="1" si="10"/>
        <v>349.9983158502551</v>
      </c>
      <c r="O53" s="182">
        <f t="shared" ca="1" si="11"/>
        <v>80.001684149744975</v>
      </c>
      <c r="P53" s="182">
        <f t="shared" ca="1" si="12"/>
        <v>0</v>
      </c>
      <c r="Q53" s="182">
        <f t="shared" ca="1" si="13"/>
        <v>0</v>
      </c>
      <c r="R53" s="183">
        <f t="shared" ca="1" si="14"/>
        <v>430.00000000000006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686.77995799999997</v>
      </c>
      <c r="C54" s="181">
        <f t="shared" ca="1" si="15"/>
        <v>512.33784866799988</v>
      </c>
      <c r="D54" s="182">
        <f t="shared" ca="1" si="15"/>
        <v>165.03322390740001</v>
      </c>
      <c r="E54" s="182">
        <f t="shared" ca="1" si="15"/>
        <v>9.4088854246000011</v>
      </c>
      <c r="F54" s="183">
        <f t="shared" ca="1" si="15"/>
        <v>0</v>
      </c>
      <c r="G54" s="184">
        <f t="shared" ca="1" si="1"/>
        <v>430</v>
      </c>
      <c r="H54" s="184">
        <f t="shared" ca="1" si="2"/>
        <v>415.63799999999998</v>
      </c>
      <c r="I54" s="185">
        <f t="shared" ca="1" si="5"/>
        <v>338.31</v>
      </c>
      <c r="J54" s="182">
        <f t="shared" ca="1" si="6"/>
        <v>77.33</v>
      </c>
      <c r="K54" s="182">
        <f t="shared" ca="1" si="7"/>
        <v>0</v>
      </c>
      <c r="L54" s="182">
        <f t="shared" ca="1" si="8"/>
        <v>0</v>
      </c>
      <c r="M54" s="183">
        <f t="shared" ca="1" si="9"/>
        <v>415.64</v>
      </c>
      <c r="N54" s="181">
        <f t="shared" ca="1" si="10"/>
        <v>349.9983158502551</v>
      </c>
      <c r="O54" s="182">
        <f t="shared" ca="1" si="11"/>
        <v>80.001684149744975</v>
      </c>
      <c r="P54" s="182">
        <f t="shared" ca="1" si="12"/>
        <v>0</v>
      </c>
      <c r="Q54" s="182">
        <f t="shared" ca="1" si="13"/>
        <v>0</v>
      </c>
      <c r="R54" s="183">
        <f t="shared" ca="1" si="14"/>
        <v>430.00000000000006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686.77995799999997</v>
      </c>
      <c r="C55" s="181">
        <f t="shared" ca="1" si="15"/>
        <v>512.33784866799988</v>
      </c>
      <c r="D55" s="182">
        <f t="shared" ca="1" si="15"/>
        <v>165.03322390740001</v>
      </c>
      <c r="E55" s="182">
        <f t="shared" ca="1" si="15"/>
        <v>9.4088854246000011</v>
      </c>
      <c r="F55" s="183">
        <f t="shared" ca="1" si="15"/>
        <v>0</v>
      </c>
      <c r="G55" s="184">
        <f t="shared" ca="1" si="1"/>
        <v>430</v>
      </c>
      <c r="H55" s="184">
        <f t="shared" ca="1" si="2"/>
        <v>415.63799999999998</v>
      </c>
      <c r="I55" s="185">
        <f t="shared" ca="1" si="5"/>
        <v>338.31</v>
      </c>
      <c r="J55" s="182">
        <f t="shared" ca="1" si="6"/>
        <v>77.33</v>
      </c>
      <c r="K55" s="182">
        <f t="shared" ca="1" si="7"/>
        <v>0</v>
      </c>
      <c r="L55" s="182">
        <f t="shared" ca="1" si="8"/>
        <v>0</v>
      </c>
      <c r="M55" s="183">
        <f t="shared" ca="1" si="9"/>
        <v>415.64</v>
      </c>
      <c r="N55" s="181">
        <f t="shared" ca="1" si="10"/>
        <v>349.9983158502551</v>
      </c>
      <c r="O55" s="182">
        <f t="shared" ca="1" si="11"/>
        <v>80.001684149744975</v>
      </c>
      <c r="P55" s="182">
        <f t="shared" ca="1" si="12"/>
        <v>0</v>
      </c>
      <c r="Q55" s="182">
        <f t="shared" ca="1" si="13"/>
        <v>0</v>
      </c>
      <c r="R55" s="183">
        <f t="shared" ca="1" si="14"/>
        <v>430.00000000000006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686.77995799999997</v>
      </c>
      <c r="C56" s="181">
        <f t="shared" ca="1" si="15"/>
        <v>512.33784866799988</v>
      </c>
      <c r="D56" s="182">
        <f t="shared" ca="1" si="15"/>
        <v>165.03322390740001</v>
      </c>
      <c r="E56" s="182">
        <f t="shared" ca="1" si="15"/>
        <v>9.4088854246000011</v>
      </c>
      <c r="F56" s="183">
        <f t="shared" ca="1" si="15"/>
        <v>0</v>
      </c>
      <c r="G56" s="184">
        <f t="shared" ca="1" si="1"/>
        <v>430</v>
      </c>
      <c r="H56" s="184">
        <f t="shared" ca="1" si="2"/>
        <v>415.63799999999998</v>
      </c>
      <c r="I56" s="185">
        <f t="shared" ca="1" si="5"/>
        <v>338.31</v>
      </c>
      <c r="J56" s="182">
        <f t="shared" ca="1" si="6"/>
        <v>77.33</v>
      </c>
      <c r="K56" s="182">
        <f t="shared" ca="1" si="7"/>
        <v>0</v>
      </c>
      <c r="L56" s="182">
        <f t="shared" ca="1" si="8"/>
        <v>0</v>
      </c>
      <c r="M56" s="183">
        <f t="shared" ca="1" si="9"/>
        <v>415.64</v>
      </c>
      <c r="N56" s="181">
        <f t="shared" ca="1" si="10"/>
        <v>349.9983158502551</v>
      </c>
      <c r="O56" s="182">
        <f t="shared" ca="1" si="11"/>
        <v>80.001684149744975</v>
      </c>
      <c r="P56" s="182">
        <f t="shared" ca="1" si="12"/>
        <v>0</v>
      </c>
      <c r="Q56" s="182">
        <f t="shared" ca="1" si="13"/>
        <v>0</v>
      </c>
      <c r="R56" s="183">
        <f t="shared" ca="1" si="14"/>
        <v>430.00000000000006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686.77995799999997</v>
      </c>
      <c r="C57" s="181">
        <f t="shared" ca="1" si="15"/>
        <v>512.33784866799988</v>
      </c>
      <c r="D57" s="182">
        <f t="shared" ca="1" si="15"/>
        <v>165.03322390740001</v>
      </c>
      <c r="E57" s="182">
        <f t="shared" ca="1" si="15"/>
        <v>9.4088854246000011</v>
      </c>
      <c r="F57" s="183">
        <f t="shared" ca="1" si="15"/>
        <v>0</v>
      </c>
      <c r="G57" s="184">
        <f t="shared" ca="1" si="1"/>
        <v>439.40890000000002</v>
      </c>
      <c r="H57" s="184">
        <f t="shared" ca="1" si="2"/>
        <v>424.732643</v>
      </c>
      <c r="I57" s="185">
        <f t="shared" ca="1" si="5"/>
        <v>338.31</v>
      </c>
      <c r="J57" s="182">
        <f t="shared" ca="1" si="6"/>
        <v>77.33</v>
      </c>
      <c r="K57" s="182">
        <f t="shared" ca="1" si="7"/>
        <v>9.1</v>
      </c>
      <c r="L57" s="182">
        <f t="shared" ca="1" si="8"/>
        <v>0</v>
      </c>
      <c r="M57" s="183">
        <f t="shared" ca="1" si="9"/>
        <v>424.74</v>
      </c>
      <c r="N57" s="181">
        <f t="shared" ca="1" si="10"/>
        <v>349.99393737109767</v>
      </c>
      <c r="O57" s="182">
        <f t="shared" ca="1" si="11"/>
        <v>80.000683328624589</v>
      </c>
      <c r="P57" s="182">
        <f t="shared" ca="1" si="12"/>
        <v>9.4142793002778173</v>
      </c>
      <c r="Q57" s="182">
        <f t="shared" ca="1" si="13"/>
        <v>0</v>
      </c>
      <c r="R57" s="183">
        <f t="shared" ca="1" si="14"/>
        <v>439.40890000000007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686.77995799999997</v>
      </c>
      <c r="C58" s="181">
        <f t="shared" ca="1" si="15"/>
        <v>512.33784866799988</v>
      </c>
      <c r="D58" s="182">
        <f t="shared" ca="1" si="15"/>
        <v>165.03322390740001</v>
      </c>
      <c r="E58" s="182">
        <f t="shared" ca="1" si="15"/>
        <v>9.4088854246000011</v>
      </c>
      <c r="F58" s="183">
        <f t="shared" ca="1" si="15"/>
        <v>0</v>
      </c>
      <c r="G58" s="184">
        <f t="shared" ca="1" si="1"/>
        <v>439.40890000000002</v>
      </c>
      <c r="H58" s="184">
        <f t="shared" ca="1" si="2"/>
        <v>424.732643</v>
      </c>
      <c r="I58" s="185">
        <f t="shared" ca="1" si="5"/>
        <v>338.31</v>
      </c>
      <c r="J58" s="182">
        <f t="shared" ca="1" si="6"/>
        <v>77.33</v>
      </c>
      <c r="K58" s="182">
        <f t="shared" ca="1" si="7"/>
        <v>9.1</v>
      </c>
      <c r="L58" s="182">
        <f t="shared" ca="1" si="8"/>
        <v>0</v>
      </c>
      <c r="M58" s="183">
        <f t="shared" ca="1" si="9"/>
        <v>424.74</v>
      </c>
      <c r="N58" s="181">
        <f t="shared" ca="1" si="10"/>
        <v>349.99393737109767</v>
      </c>
      <c r="O58" s="182">
        <f t="shared" ca="1" si="11"/>
        <v>80.000683328624589</v>
      </c>
      <c r="P58" s="182">
        <f t="shared" ca="1" si="12"/>
        <v>9.4142793002778173</v>
      </c>
      <c r="Q58" s="182">
        <f t="shared" ca="1" si="13"/>
        <v>0</v>
      </c>
      <c r="R58" s="183">
        <f t="shared" ca="1" si="14"/>
        <v>439.40890000000007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686.77995799999997</v>
      </c>
      <c r="C59" s="181">
        <f t="shared" ca="1" si="15"/>
        <v>512.33784866799988</v>
      </c>
      <c r="D59" s="182">
        <f t="shared" ca="1" si="15"/>
        <v>165.03322390740001</v>
      </c>
      <c r="E59" s="182">
        <f t="shared" ca="1" si="15"/>
        <v>9.4088854246000011</v>
      </c>
      <c r="F59" s="183">
        <f t="shared" ca="1" si="15"/>
        <v>0</v>
      </c>
      <c r="G59" s="184">
        <f t="shared" ca="1" si="1"/>
        <v>464.40890000000002</v>
      </c>
      <c r="H59" s="184">
        <f t="shared" ca="1" si="2"/>
        <v>448.89764300000002</v>
      </c>
      <c r="I59" s="185">
        <f t="shared" ca="1" si="5"/>
        <v>362.48</v>
      </c>
      <c r="J59" s="182">
        <f t="shared" ca="1" si="6"/>
        <v>77.33</v>
      </c>
      <c r="K59" s="182">
        <f t="shared" ca="1" si="7"/>
        <v>9.1</v>
      </c>
      <c r="L59" s="182">
        <f t="shared" ca="1" si="8"/>
        <v>0</v>
      </c>
      <c r="M59" s="183">
        <f t="shared" ca="1" si="9"/>
        <v>448.91</v>
      </c>
      <c r="N59" s="181">
        <f t="shared" ca="1" si="10"/>
        <v>374.99484990755383</v>
      </c>
      <c r="O59" s="182">
        <f t="shared" ca="1" si="11"/>
        <v>79.999866870864977</v>
      </c>
      <c r="P59" s="182">
        <f t="shared" ca="1" si="12"/>
        <v>9.4141832215811618</v>
      </c>
      <c r="Q59" s="182">
        <f t="shared" ca="1" si="13"/>
        <v>0</v>
      </c>
      <c r="R59" s="183">
        <f t="shared" ca="1" si="14"/>
        <v>464.40889999999996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686.77995799999997</v>
      </c>
      <c r="C60" s="181">
        <f t="shared" ca="1" si="15"/>
        <v>512.33784866799988</v>
      </c>
      <c r="D60" s="182">
        <f t="shared" ca="1" si="15"/>
        <v>165.03322390740001</v>
      </c>
      <c r="E60" s="182">
        <f t="shared" ca="1" si="15"/>
        <v>9.4088854246000011</v>
      </c>
      <c r="F60" s="183">
        <f t="shared" ca="1" si="15"/>
        <v>0</v>
      </c>
      <c r="G60" s="184">
        <f t="shared" ca="1" si="1"/>
        <v>489.40890000000002</v>
      </c>
      <c r="H60" s="184">
        <f t="shared" ca="1" si="2"/>
        <v>473.06264299999998</v>
      </c>
      <c r="I60" s="185">
        <f t="shared" ca="1" si="5"/>
        <v>386.64</v>
      </c>
      <c r="J60" s="182">
        <f t="shared" ca="1" si="6"/>
        <v>77.33</v>
      </c>
      <c r="K60" s="182">
        <f t="shared" ca="1" si="7"/>
        <v>9.1</v>
      </c>
      <c r="L60" s="182">
        <f t="shared" ca="1" si="8"/>
        <v>0</v>
      </c>
      <c r="M60" s="183">
        <f t="shared" ca="1" si="9"/>
        <v>473.07</v>
      </c>
      <c r="N60" s="181">
        <f t="shared" ca="1" si="10"/>
        <v>399.99377913628001</v>
      </c>
      <c r="O60" s="182">
        <f t="shared" ca="1" si="11"/>
        <v>80.00082490329126</v>
      </c>
      <c r="P60" s="182">
        <f t="shared" ca="1" si="12"/>
        <v>9.4142959604286887</v>
      </c>
      <c r="Q60" s="182">
        <f t="shared" ca="1" si="13"/>
        <v>0</v>
      </c>
      <c r="R60" s="183">
        <f t="shared" ca="1" si="14"/>
        <v>489.40890000000002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686.77995799999997</v>
      </c>
      <c r="C61" s="181">
        <f t="shared" ca="1" si="15"/>
        <v>512.33784866799988</v>
      </c>
      <c r="D61" s="182">
        <f t="shared" ca="1" si="15"/>
        <v>165.03322390740001</v>
      </c>
      <c r="E61" s="182">
        <f t="shared" ca="1" si="15"/>
        <v>9.4088854246000011</v>
      </c>
      <c r="F61" s="183">
        <f t="shared" ca="1" si="15"/>
        <v>0</v>
      </c>
      <c r="G61" s="184">
        <f t="shared" ca="1" si="1"/>
        <v>489.40890000000002</v>
      </c>
      <c r="H61" s="184">
        <f t="shared" ca="1" si="2"/>
        <v>473.06264299999998</v>
      </c>
      <c r="I61" s="185">
        <f t="shared" ca="1" si="5"/>
        <v>386.64</v>
      </c>
      <c r="J61" s="182">
        <f t="shared" ca="1" si="6"/>
        <v>77.33</v>
      </c>
      <c r="K61" s="182">
        <f t="shared" ca="1" si="7"/>
        <v>9.1</v>
      </c>
      <c r="L61" s="182">
        <f t="shared" ca="1" si="8"/>
        <v>0</v>
      </c>
      <c r="M61" s="183">
        <f t="shared" ca="1" si="9"/>
        <v>473.07</v>
      </c>
      <c r="N61" s="181">
        <f t="shared" ca="1" si="10"/>
        <v>399.99377913628001</v>
      </c>
      <c r="O61" s="182">
        <f t="shared" ca="1" si="11"/>
        <v>80.00082490329126</v>
      </c>
      <c r="P61" s="182">
        <f t="shared" ca="1" si="12"/>
        <v>9.4142959604286887</v>
      </c>
      <c r="Q61" s="182">
        <f t="shared" ca="1" si="13"/>
        <v>0</v>
      </c>
      <c r="R61" s="183">
        <f t="shared" ca="1" si="14"/>
        <v>489.40890000000002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686.77995799999997</v>
      </c>
      <c r="C62" s="181">
        <f t="shared" ca="1" si="15"/>
        <v>512.33784866799988</v>
      </c>
      <c r="D62" s="182">
        <f t="shared" ca="1" si="15"/>
        <v>165.03322390740001</v>
      </c>
      <c r="E62" s="182">
        <f t="shared" ca="1" si="15"/>
        <v>9.4088854246000011</v>
      </c>
      <c r="F62" s="183">
        <f t="shared" ca="1" si="15"/>
        <v>0</v>
      </c>
      <c r="G62" s="184">
        <f t="shared" ca="1" si="1"/>
        <v>539.40890000000002</v>
      </c>
      <c r="H62" s="184">
        <f t="shared" ca="1" si="2"/>
        <v>521.39264300000002</v>
      </c>
      <c r="I62" s="185">
        <f t="shared" ca="1" si="5"/>
        <v>434.97</v>
      </c>
      <c r="J62" s="182">
        <f t="shared" ca="1" si="6"/>
        <v>77.33</v>
      </c>
      <c r="K62" s="182">
        <f t="shared" ca="1" si="7"/>
        <v>9.1</v>
      </c>
      <c r="L62" s="182">
        <f t="shared" ca="1" si="8"/>
        <v>0</v>
      </c>
      <c r="M62" s="183">
        <f t="shared" ca="1" si="9"/>
        <v>521.40000000000009</v>
      </c>
      <c r="N62" s="181">
        <f t="shared" ca="1" si="10"/>
        <v>449.99365023590332</v>
      </c>
      <c r="O62" s="182">
        <f t="shared" ca="1" si="11"/>
        <v>80.000940232067492</v>
      </c>
      <c r="P62" s="182">
        <f t="shared" ca="1" si="12"/>
        <v>9.4143095320291508</v>
      </c>
      <c r="Q62" s="182">
        <f t="shared" ca="1" si="13"/>
        <v>0</v>
      </c>
      <c r="R62" s="183">
        <f t="shared" ca="1" si="14"/>
        <v>539.40890000000002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686.77995799999997</v>
      </c>
      <c r="C63" s="181">
        <f t="shared" ca="1" si="15"/>
        <v>512.33784866799988</v>
      </c>
      <c r="D63" s="182">
        <f t="shared" ca="1" si="15"/>
        <v>165.03322390740001</v>
      </c>
      <c r="E63" s="182">
        <f t="shared" ca="1" si="15"/>
        <v>9.4088854246000011</v>
      </c>
      <c r="F63" s="183">
        <f t="shared" ca="1" si="15"/>
        <v>0</v>
      </c>
      <c r="G63" s="184">
        <f t="shared" ca="1" si="1"/>
        <v>576.73889999999994</v>
      </c>
      <c r="H63" s="184">
        <f t="shared" ca="1" si="2"/>
        <v>557.475821</v>
      </c>
      <c r="I63" s="185">
        <f t="shared" ca="1" si="5"/>
        <v>473.64</v>
      </c>
      <c r="J63" s="182">
        <f t="shared" ca="1" si="6"/>
        <v>74.75</v>
      </c>
      <c r="K63" s="182">
        <f t="shared" ca="1" si="7"/>
        <v>9.1</v>
      </c>
      <c r="L63" s="182">
        <f t="shared" ca="1" si="8"/>
        <v>0</v>
      </c>
      <c r="M63" s="183">
        <f t="shared" ca="1" si="9"/>
        <v>557.49</v>
      </c>
      <c r="N63" s="181">
        <f t="shared" ca="1" si="10"/>
        <v>489.9937444546091</v>
      </c>
      <c r="O63" s="182">
        <f t="shared" ca="1" si="11"/>
        <v>77.330952617984195</v>
      </c>
      <c r="P63" s="182">
        <f t="shared" ca="1" si="12"/>
        <v>9.4142029274067696</v>
      </c>
      <c r="Q63" s="182">
        <f t="shared" ca="1" si="13"/>
        <v>0</v>
      </c>
      <c r="R63" s="183">
        <f t="shared" ca="1" si="14"/>
        <v>576.73890000000006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686.77995799999997</v>
      </c>
      <c r="C64" s="181">
        <f t="shared" ca="1" si="15"/>
        <v>512.33784866799988</v>
      </c>
      <c r="D64" s="182">
        <f t="shared" ca="1" si="15"/>
        <v>165.03322390740001</v>
      </c>
      <c r="E64" s="182">
        <f t="shared" ca="1" si="15"/>
        <v>9.4088854246000011</v>
      </c>
      <c r="F64" s="183">
        <f t="shared" ca="1" si="15"/>
        <v>0</v>
      </c>
      <c r="G64" s="184">
        <f t="shared" ca="1" si="1"/>
        <v>601.74680000000001</v>
      </c>
      <c r="H64" s="184">
        <f t="shared" ca="1" si="2"/>
        <v>581.64845700000001</v>
      </c>
      <c r="I64" s="185">
        <f t="shared" ca="1" si="5"/>
        <v>495.23</v>
      </c>
      <c r="J64" s="182">
        <f t="shared" ca="1" si="6"/>
        <v>77.33</v>
      </c>
      <c r="K64" s="182">
        <f t="shared" ca="1" si="7"/>
        <v>9.1</v>
      </c>
      <c r="L64" s="182">
        <f t="shared" ca="1" si="8"/>
        <v>0</v>
      </c>
      <c r="M64" s="183">
        <f t="shared" ca="1" si="9"/>
        <v>581.66000000000008</v>
      </c>
      <c r="N64" s="181">
        <f t="shared" ca="1" si="10"/>
        <v>512.33206299900291</v>
      </c>
      <c r="O64" s="182">
        <f t="shared" ca="1" si="11"/>
        <v>80.000481456520987</v>
      </c>
      <c r="P64" s="182">
        <f t="shared" ca="1" si="12"/>
        <v>9.4142555444761538</v>
      </c>
      <c r="Q64" s="182">
        <f t="shared" ca="1" si="13"/>
        <v>0</v>
      </c>
      <c r="R64" s="183">
        <f t="shared" ca="1" si="14"/>
        <v>601.74680000000012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686.77995799999997</v>
      </c>
      <c r="C65" s="181">
        <f t="shared" ca="1" si="15"/>
        <v>512.33784866799988</v>
      </c>
      <c r="D65" s="182">
        <f t="shared" ca="1" si="15"/>
        <v>165.03322390740001</v>
      </c>
      <c r="E65" s="182">
        <f t="shared" ca="1" si="15"/>
        <v>9.4088854246000011</v>
      </c>
      <c r="F65" s="183">
        <f t="shared" ca="1" si="15"/>
        <v>0</v>
      </c>
      <c r="G65" s="184">
        <f t="shared" ca="1" si="1"/>
        <v>594.33789999999999</v>
      </c>
      <c r="H65" s="184">
        <f t="shared" ca="1" si="2"/>
        <v>574.48701400000004</v>
      </c>
      <c r="I65" s="185">
        <f t="shared" ca="1" si="5"/>
        <v>495.23</v>
      </c>
      <c r="J65" s="182">
        <f t="shared" ca="1" si="6"/>
        <v>77.33</v>
      </c>
      <c r="K65" s="182">
        <f t="shared" ca="1" si="7"/>
        <v>1.93</v>
      </c>
      <c r="L65" s="182">
        <f t="shared" ca="1" si="8"/>
        <v>0</v>
      </c>
      <c r="M65" s="183">
        <f t="shared" ca="1" si="9"/>
        <v>574.49</v>
      </c>
      <c r="N65" s="181">
        <f t="shared" ca="1" si="10"/>
        <v>512.33956764608615</v>
      </c>
      <c r="O65" s="182">
        <f t="shared" ca="1" si="11"/>
        <v>80.001653304670228</v>
      </c>
      <c r="P65" s="182">
        <f t="shared" ca="1" si="12"/>
        <v>1.9966790492436768</v>
      </c>
      <c r="Q65" s="182">
        <f t="shared" ca="1" si="13"/>
        <v>0</v>
      </c>
      <c r="R65" s="183">
        <f t="shared" ca="1" si="14"/>
        <v>594.33789999999999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686.77995799999997</v>
      </c>
      <c r="C66" s="181">
        <f t="shared" ca="1" si="15"/>
        <v>512.33784866799988</v>
      </c>
      <c r="D66" s="182">
        <f t="shared" ca="1" si="15"/>
        <v>165.03322390740001</v>
      </c>
      <c r="E66" s="182">
        <f t="shared" ca="1" si="15"/>
        <v>9.4088854246000011</v>
      </c>
      <c r="F66" s="183">
        <f t="shared" ca="1" si="15"/>
        <v>0</v>
      </c>
      <c r="G66" s="184">
        <f t="shared" ca="1" si="1"/>
        <v>624.33789999999999</v>
      </c>
      <c r="H66" s="184">
        <f t="shared" ca="1" si="2"/>
        <v>603.48501399999998</v>
      </c>
      <c r="I66" s="185">
        <f t="shared" ca="1" si="5"/>
        <v>495.23</v>
      </c>
      <c r="J66" s="182">
        <f t="shared" ca="1" si="6"/>
        <v>106.33</v>
      </c>
      <c r="K66" s="182">
        <f t="shared" ca="1" si="7"/>
        <v>1.93</v>
      </c>
      <c r="L66" s="182">
        <f t="shared" ca="1" si="8"/>
        <v>0</v>
      </c>
      <c r="M66" s="183">
        <f t="shared" ca="1" si="9"/>
        <v>603.49</v>
      </c>
      <c r="N66" s="181">
        <f t="shared" ca="1" si="10"/>
        <v>512.33799767518929</v>
      </c>
      <c r="O66" s="182">
        <f t="shared" ca="1" si="11"/>
        <v>110.00322939402474</v>
      </c>
      <c r="P66" s="182">
        <f t="shared" ca="1" si="12"/>
        <v>1.9966729307859283</v>
      </c>
      <c r="Q66" s="182">
        <f t="shared" ca="1" si="13"/>
        <v>0</v>
      </c>
      <c r="R66" s="183">
        <f t="shared" ca="1" si="14"/>
        <v>624.33789999999999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686.77995799999997</v>
      </c>
      <c r="C67" s="181">
        <f t="shared" ca="1" si="15"/>
        <v>512.33784866799988</v>
      </c>
      <c r="D67" s="182">
        <f t="shared" ca="1" si="15"/>
        <v>165.03322390740001</v>
      </c>
      <c r="E67" s="182">
        <f t="shared" ca="1" si="15"/>
        <v>9.4088854246000011</v>
      </c>
      <c r="F67" s="183">
        <f t="shared" ca="1" si="15"/>
        <v>0</v>
      </c>
      <c r="G67" s="184">
        <f t="shared" ref="G67:G98" ca="1" si="16">INDIRECT("ISGS_exbus!" &amp; $V$3 &amp; X67)</f>
        <v>624.33789999999999</v>
      </c>
      <c r="H67" s="184">
        <f t="shared" ref="H67:H98" ca="1" si="17">INDIRECT("ISGS_Delhi_pp!" &amp; $V$3 &amp; X67)</f>
        <v>603.48501399999998</v>
      </c>
      <c r="I67" s="185">
        <f t="shared" ca="1" si="5"/>
        <v>495.23</v>
      </c>
      <c r="J67" s="182">
        <f t="shared" ca="1" si="6"/>
        <v>106.33</v>
      </c>
      <c r="K67" s="182">
        <f t="shared" ca="1" si="7"/>
        <v>1.93</v>
      </c>
      <c r="L67" s="182">
        <f t="shared" ca="1" si="8"/>
        <v>0</v>
      </c>
      <c r="M67" s="183">
        <f t="shared" ca="1" si="9"/>
        <v>603.49</v>
      </c>
      <c r="N67" s="181">
        <f t="shared" ca="1" si="10"/>
        <v>512.33799767518929</v>
      </c>
      <c r="O67" s="182">
        <f t="shared" ca="1" si="11"/>
        <v>110.00322939402474</v>
      </c>
      <c r="P67" s="182">
        <f t="shared" ca="1" si="12"/>
        <v>1.9966729307859283</v>
      </c>
      <c r="Q67" s="182">
        <f t="shared" ca="1" si="13"/>
        <v>0</v>
      </c>
      <c r="R67" s="183">
        <f t="shared" ca="1" si="14"/>
        <v>624.33789999999999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686.77995799999997</v>
      </c>
      <c r="C68" s="181">
        <f t="shared" ref="C68:F98" ca="1" si="19">$B68*C$1/100</f>
        <v>512.33784866799988</v>
      </c>
      <c r="D68" s="182">
        <f t="shared" ca="1" si="19"/>
        <v>165.03322390740001</v>
      </c>
      <c r="E68" s="182">
        <f t="shared" ca="1" si="19"/>
        <v>9.4088854246000011</v>
      </c>
      <c r="F68" s="183">
        <f t="shared" ca="1" si="19"/>
        <v>0</v>
      </c>
      <c r="G68" s="184">
        <f t="shared" ca="1" si="16"/>
        <v>644.33789999999999</v>
      </c>
      <c r="H68" s="184">
        <f t="shared" ca="1" si="17"/>
        <v>622.81701399999997</v>
      </c>
      <c r="I68" s="185">
        <f t="shared" ref="I68:I98" ca="1" si="20">INDIRECT("BRPL_EOD!" &amp; $V$3 &amp; X68)</f>
        <v>495.23</v>
      </c>
      <c r="J68" s="182">
        <f t="shared" ref="J68:J98" ca="1" si="21">INDIRECT("BYPL_EOD!" &amp; $V$3 &amp; X68)</f>
        <v>125.66</v>
      </c>
      <c r="K68" s="182">
        <f t="shared" ref="K68:K98" ca="1" si="22">INDIRECT("TPDDL_EOD!" &amp; $V$3 &amp; X68)</f>
        <v>1.93</v>
      </c>
      <c r="L68" s="182">
        <f t="shared" ref="L68:L98" ca="1" si="23">INDIRECT("NDMC_EOD!" &amp; $V$3 &amp; X68)</f>
        <v>0</v>
      </c>
      <c r="M68" s="183">
        <f t="shared" ref="M68:M98" ca="1" si="24">SUM(I68:L68)</f>
        <v>622.81999999999994</v>
      </c>
      <c r="N68" s="181">
        <f t="shared" ref="N68:N98" ca="1" si="25">INDIRECT("BRPL_ISGS_exbus!" &amp; $V$3 &amp; X68)</f>
        <v>512.33977427988827</v>
      </c>
      <c r="O68" s="182">
        <f t="shared" ref="O68:O98" ca="1" si="26">INDIRECT("BYPL_ISGS_exbus!" &amp; $V$3 &amp; X68)</f>
        <v>130.00144586557911</v>
      </c>
      <c r="P68" s="182">
        <f t="shared" ref="P68:P98" ca="1" si="27">INDIRECT("TPDDL_ISGS_exbus!" &amp; $V$3 &amp; X68)</f>
        <v>1.9966798545326097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644.33789999999999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686.77995799999997</v>
      </c>
      <c r="C69" s="181">
        <f t="shared" ca="1" si="19"/>
        <v>512.33784866799988</v>
      </c>
      <c r="D69" s="182">
        <f t="shared" ca="1" si="19"/>
        <v>165.03322390740001</v>
      </c>
      <c r="E69" s="182">
        <f t="shared" ca="1" si="19"/>
        <v>9.4088854246000011</v>
      </c>
      <c r="F69" s="183">
        <f t="shared" ca="1" si="19"/>
        <v>0</v>
      </c>
      <c r="G69" s="184">
        <f t="shared" ca="1" si="16"/>
        <v>654.33789999999999</v>
      </c>
      <c r="H69" s="184">
        <f t="shared" ca="1" si="17"/>
        <v>632.48301400000003</v>
      </c>
      <c r="I69" s="185">
        <f t="shared" ca="1" si="20"/>
        <v>495.22</v>
      </c>
      <c r="J69" s="182">
        <f t="shared" ca="1" si="21"/>
        <v>135.32</v>
      </c>
      <c r="K69" s="182">
        <f t="shared" ca="1" si="22"/>
        <v>1.93</v>
      </c>
      <c r="L69" s="182">
        <f t="shared" ca="1" si="23"/>
        <v>0</v>
      </c>
      <c r="M69" s="183">
        <f t="shared" ca="1" si="24"/>
        <v>632.46999999999991</v>
      </c>
      <c r="N69" s="181">
        <f t="shared" ca="1" si="25"/>
        <v>512.34242705266661</v>
      </c>
      <c r="O69" s="182">
        <f t="shared" ca="1" si="26"/>
        <v>139.9987424352143</v>
      </c>
      <c r="P69" s="182">
        <f t="shared" ca="1" si="27"/>
        <v>1.9967305121191519</v>
      </c>
      <c r="Q69" s="182">
        <f t="shared" ca="1" si="28"/>
        <v>0</v>
      </c>
      <c r="R69" s="183">
        <f t="shared" ca="1" si="29"/>
        <v>654.3379000000001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686.77995799999997</v>
      </c>
      <c r="C70" s="181">
        <f t="shared" ca="1" si="19"/>
        <v>512.33784866799988</v>
      </c>
      <c r="D70" s="182">
        <f t="shared" ca="1" si="19"/>
        <v>165.03322390740001</v>
      </c>
      <c r="E70" s="182">
        <f t="shared" ca="1" si="19"/>
        <v>9.4088854246000011</v>
      </c>
      <c r="F70" s="183">
        <f t="shared" ca="1" si="19"/>
        <v>0</v>
      </c>
      <c r="G70" s="184">
        <f t="shared" ca="1" si="16"/>
        <v>654.33789999999999</v>
      </c>
      <c r="H70" s="184">
        <f t="shared" ca="1" si="17"/>
        <v>632.48301400000003</v>
      </c>
      <c r="I70" s="185">
        <f t="shared" ca="1" si="20"/>
        <v>495.22</v>
      </c>
      <c r="J70" s="182">
        <f t="shared" ca="1" si="21"/>
        <v>135.32</v>
      </c>
      <c r="K70" s="182">
        <f t="shared" ca="1" si="22"/>
        <v>1.93</v>
      </c>
      <c r="L70" s="182">
        <f t="shared" ca="1" si="23"/>
        <v>0</v>
      </c>
      <c r="M70" s="183">
        <f t="shared" ca="1" si="24"/>
        <v>632.46999999999991</v>
      </c>
      <c r="N70" s="181">
        <f t="shared" ca="1" si="25"/>
        <v>512.34242705266661</v>
      </c>
      <c r="O70" s="182">
        <f t="shared" ca="1" si="26"/>
        <v>139.9987424352143</v>
      </c>
      <c r="P70" s="182">
        <f t="shared" ca="1" si="27"/>
        <v>1.9967305121191519</v>
      </c>
      <c r="Q70" s="182">
        <f t="shared" ca="1" si="28"/>
        <v>0</v>
      </c>
      <c r="R70" s="183">
        <f t="shared" ca="1" si="29"/>
        <v>654.3379000000001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686.77995799999997</v>
      </c>
      <c r="C71" s="181">
        <f t="shared" ca="1" si="19"/>
        <v>512.33784866799988</v>
      </c>
      <c r="D71" s="182">
        <f t="shared" ca="1" si="19"/>
        <v>165.03322390740001</v>
      </c>
      <c r="E71" s="182">
        <f t="shared" ca="1" si="19"/>
        <v>9.4088854246000011</v>
      </c>
      <c r="F71" s="183">
        <f t="shared" ca="1" si="19"/>
        <v>0</v>
      </c>
      <c r="G71" s="184">
        <f t="shared" ca="1" si="16"/>
        <v>627.74394299999994</v>
      </c>
      <c r="H71" s="184">
        <f t="shared" ca="1" si="17"/>
        <v>606.77729499999998</v>
      </c>
      <c r="I71" s="185">
        <f t="shared" ca="1" si="20"/>
        <v>512.34</v>
      </c>
      <c r="J71" s="182">
        <f t="shared" ca="1" si="21"/>
        <v>89.35</v>
      </c>
      <c r="K71" s="182">
        <f t="shared" ca="1" si="22"/>
        <v>5.09</v>
      </c>
      <c r="L71" s="182">
        <f t="shared" ca="1" si="23"/>
        <v>0</v>
      </c>
      <c r="M71" s="183">
        <f t="shared" ca="1" si="24"/>
        <v>606.78000000000009</v>
      </c>
      <c r="N71" s="181">
        <f t="shared" ca="1" si="25"/>
        <v>530.04108862622365</v>
      </c>
      <c r="O71" s="182">
        <f t="shared" ca="1" si="26"/>
        <v>92.436997440670424</v>
      </c>
      <c r="P71" s="182">
        <f t="shared" ca="1" si="27"/>
        <v>5.2658569331059031</v>
      </c>
      <c r="Q71" s="182">
        <f t="shared" ca="1" si="28"/>
        <v>0</v>
      </c>
      <c r="R71" s="183">
        <f t="shared" ca="1" si="29"/>
        <v>627.74394299999994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686.77995799999997</v>
      </c>
      <c r="C72" s="181">
        <f t="shared" ca="1" si="19"/>
        <v>512.33784866799988</v>
      </c>
      <c r="D72" s="182">
        <f t="shared" ca="1" si="19"/>
        <v>165.03322390740001</v>
      </c>
      <c r="E72" s="182">
        <f t="shared" ca="1" si="19"/>
        <v>9.4088854246000011</v>
      </c>
      <c r="F72" s="183">
        <f t="shared" ca="1" si="19"/>
        <v>0</v>
      </c>
      <c r="G72" s="184">
        <f t="shared" ca="1" si="16"/>
        <v>596.33789999999999</v>
      </c>
      <c r="H72" s="184">
        <f t="shared" ca="1" si="17"/>
        <v>576.42021399999999</v>
      </c>
      <c r="I72" s="185">
        <f t="shared" ca="1" si="20"/>
        <v>495.23</v>
      </c>
      <c r="J72" s="182">
        <f t="shared" ca="1" si="21"/>
        <v>79.260000000000005</v>
      </c>
      <c r="K72" s="182">
        <f t="shared" ca="1" si="22"/>
        <v>1.93</v>
      </c>
      <c r="L72" s="182">
        <f t="shared" ca="1" si="23"/>
        <v>0</v>
      </c>
      <c r="M72" s="183">
        <f t="shared" ca="1" si="24"/>
        <v>576.41999999999996</v>
      </c>
      <c r="N72" s="181">
        <f t="shared" ca="1" si="25"/>
        <v>512.34242083376705</v>
      </c>
      <c r="O72" s="182">
        <f t="shared" ca="1" si="26"/>
        <v>81.998788997605928</v>
      </c>
      <c r="P72" s="182">
        <f t="shared" ca="1" si="27"/>
        <v>1.9966901686270426</v>
      </c>
      <c r="Q72" s="182">
        <f t="shared" ca="1" si="28"/>
        <v>0</v>
      </c>
      <c r="R72" s="183">
        <f t="shared" ca="1" si="29"/>
        <v>596.3379000000001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686.77995799999997</v>
      </c>
      <c r="C73" s="181">
        <f t="shared" ca="1" si="19"/>
        <v>512.33784866799988</v>
      </c>
      <c r="D73" s="182">
        <f t="shared" ca="1" si="19"/>
        <v>165.03322390740001</v>
      </c>
      <c r="E73" s="182">
        <f t="shared" ca="1" si="19"/>
        <v>9.4088854246000011</v>
      </c>
      <c r="F73" s="183">
        <f t="shared" ca="1" si="19"/>
        <v>0</v>
      </c>
      <c r="G73" s="184">
        <f t="shared" ca="1" si="16"/>
        <v>596.33789999999999</v>
      </c>
      <c r="H73" s="184">
        <f t="shared" ca="1" si="17"/>
        <v>576.42021399999999</v>
      </c>
      <c r="I73" s="185">
        <f t="shared" ca="1" si="20"/>
        <v>495.23</v>
      </c>
      <c r="J73" s="182">
        <f t="shared" ca="1" si="21"/>
        <v>79.260000000000005</v>
      </c>
      <c r="K73" s="182">
        <f t="shared" ca="1" si="22"/>
        <v>1.93</v>
      </c>
      <c r="L73" s="182">
        <f t="shared" ca="1" si="23"/>
        <v>0</v>
      </c>
      <c r="M73" s="183">
        <f t="shared" ca="1" si="24"/>
        <v>576.41999999999996</v>
      </c>
      <c r="N73" s="181">
        <f t="shared" ca="1" si="25"/>
        <v>512.34242083376705</v>
      </c>
      <c r="O73" s="182">
        <f t="shared" ca="1" si="26"/>
        <v>81.998788997605928</v>
      </c>
      <c r="P73" s="182">
        <f t="shared" ca="1" si="27"/>
        <v>1.9966901686270426</v>
      </c>
      <c r="Q73" s="182">
        <f t="shared" ca="1" si="28"/>
        <v>0</v>
      </c>
      <c r="R73" s="183">
        <f t="shared" ca="1" si="29"/>
        <v>596.3379000000001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686.77995799999997</v>
      </c>
      <c r="C74" s="181">
        <f t="shared" ca="1" si="19"/>
        <v>512.33784866799988</v>
      </c>
      <c r="D74" s="182">
        <f t="shared" ca="1" si="19"/>
        <v>165.03322390740001</v>
      </c>
      <c r="E74" s="182">
        <f t="shared" ca="1" si="19"/>
        <v>9.4088854246000011</v>
      </c>
      <c r="F74" s="183">
        <f t="shared" ca="1" si="19"/>
        <v>0</v>
      </c>
      <c r="G74" s="184">
        <f t="shared" ca="1" si="16"/>
        <v>603.555296</v>
      </c>
      <c r="H74" s="184">
        <f t="shared" ca="1" si="17"/>
        <v>583.39654900000005</v>
      </c>
      <c r="I74" s="185">
        <f t="shared" ca="1" si="20"/>
        <v>484.96</v>
      </c>
      <c r="J74" s="182">
        <f t="shared" ca="1" si="21"/>
        <v>96.55</v>
      </c>
      <c r="K74" s="182">
        <f t="shared" ca="1" si="22"/>
        <v>1.89</v>
      </c>
      <c r="L74" s="182">
        <f t="shared" ca="1" si="23"/>
        <v>0</v>
      </c>
      <c r="M74" s="183">
        <f t="shared" ca="1" si="24"/>
        <v>583.4</v>
      </c>
      <c r="N74" s="181">
        <f t="shared" ca="1" si="25"/>
        <v>501.71439209489205</v>
      </c>
      <c r="O74" s="182">
        <f t="shared" ca="1" si="26"/>
        <v>99.885608208433325</v>
      </c>
      <c r="P74" s="182">
        <f t="shared" ca="1" si="27"/>
        <v>1.9552956966746657</v>
      </c>
      <c r="Q74" s="182">
        <f t="shared" ca="1" si="28"/>
        <v>0</v>
      </c>
      <c r="R74" s="183">
        <f t="shared" ca="1" si="29"/>
        <v>603.555296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686.77995799999997</v>
      </c>
      <c r="C75" s="181">
        <f t="shared" ca="1" si="19"/>
        <v>512.33784866799988</v>
      </c>
      <c r="D75" s="182">
        <f t="shared" ca="1" si="19"/>
        <v>165.03322390740001</v>
      </c>
      <c r="E75" s="182">
        <f t="shared" ca="1" si="19"/>
        <v>9.4088854246000011</v>
      </c>
      <c r="F75" s="183">
        <f t="shared" ca="1" si="19"/>
        <v>0</v>
      </c>
      <c r="G75" s="184">
        <f t="shared" ca="1" si="16"/>
        <v>560</v>
      </c>
      <c r="H75" s="184">
        <f t="shared" ca="1" si="17"/>
        <v>541.29600000000005</v>
      </c>
      <c r="I75" s="185">
        <f t="shared" ca="1" si="20"/>
        <v>440.77</v>
      </c>
      <c r="J75" s="182">
        <f t="shared" ca="1" si="21"/>
        <v>98.59</v>
      </c>
      <c r="K75" s="182">
        <f t="shared" ca="1" si="22"/>
        <v>1.93</v>
      </c>
      <c r="L75" s="182">
        <f t="shared" ca="1" si="23"/>
        <v>0</v>
      </c>
      <c r="M75" s="183">
        <f t="shared" ca="1" si="24"/>
        <v>541.29</v>
      </c>
      <c r="N75" s="181">
        <f t="shared" ca="1" si="25"/>
        <v>456.00546841803839</v>
      </c>
      <c r="O75" s="182">
        <f t="shared" ca="1" si="26"/>
        <v>101.99782002253876</v>
      </c>
      <c r="P75" s="182">
        <f t="shared" ca="1" si="27"/>
        <v>1.9967115594228602</v>
      </c>
      <c r="Q75" s="182">
        <f t="shared" ca="1" si="28"/>
        <v>0</v>
      </c>
      <c r="R75" s="183">
        <f t="shared" ca="1" si="29"/>
        <v>560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686.77995799999997</v>
      </c>
      <c r="C76" s="181">
        <f t="shared" ca="1" si="19"/>
        <v>512.33784866799988</v>
      </c>
      <c r="D76" s="182">
        <f t="shared" ca="1" si="19"/>
        <v>165.03322390740001</v>
      </c>
      <c r="E76" s="182">
        <f t="shared" ca="1" si="19"/>
        <v>9.4088854246000011</v>
      </c>
      <c r="F76" s="183">
        <f t="shared" ca="1" si="19"/>
        <v>0</v>
      </c>
      <c r="G76" s="184">
        <f t="shared" ca="1" si="16"/>
        <v>591</v>
      </c>
      <c r="H76" s="184">
        <f t="shared" ca="1" si="17"/>
        <v>571.26059999999995</v>
      </c>
      <c r="I76" s="185">
        <f t="shared" ca="1" si="20"/>
        <v>470.73</v>
      </c>
      <c r="J76" s="182">
        <f t="shared" ca="1" si="21"/>
        <v>98.59</v>
      </c>
      <c r="K76" s="182">
        <f t="shared" ca="1" si="22"/>
        <v>1.93</v>
      </c>
      <c r="L76" s="182">
        <f t="shared" ca="1" si="23"/>
        <v>0</v>
      </c>
      <c r="M76" s="183">
        <f t="shared" ca="1" si="24"/>
        <v>571.25</v>
      </c>
      <c r="N76" s="181">
        <f t="shared" ca="1" si="25"/>
        <v>487.00469146608322</v>
      </c>
      <c r="O76" s="182">
        <f t="shared" ca="1" si="26"/>
        <v>101.99858205689277</v>
      </c>
      <c r="P76" s="182">
        <f t="shared" ca="1" si="27"/>
        <v>1.9967264770240698</v>
      </c>
      <c r="Q76" s="182">
        <f t="shared" ca="1" si="28"/>
        <v>0</v>
      </c>
      <c r="R76" s="183">
        <f t="shared" ca="1" si="29"/>
        <v>591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686.77995799999997</v>
      </c>
      <c r="C77" s="181">
        <f t="shared" ca="1" si="19"/>
        <v>512.33784866799988</v>
      </c>
      <c r="D77" s="182">
        <f t="shared" ca="1" si="19"/>
        <v>165.03322390740001</v>
      </c>
      <c r="E77" s="182">
        <f t="shared" ca="1" si="19"/>
        <v>9.4088854246000011</v>
      </c>
      <c r="F77" s="183">
        <f t="shared" ca="1" si="19"/>
        <v>0</v>
      </c>
      <c r="G77" s="184">
        <f t="shared" ca="1" si="16"/>
        <v>585.40890000000002</v>
      </c>
      <c r="H77" s="184">
        <f t="shared" ca="1" si="17"/>
        <v>565.85624299999995</v>
      </c>
      <c r="I77" s="185">
        <f t="shared" ca="1" si="20"/>
        <v>458.17</v>
      </c>
      <c r="J77" s="182">
        <f t="shared" ca="1" si="21"/>
        <v>98.59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565.86</v>
      </c>
      <c r="N77" s="181">
        <f t="shared" ca="1" si="25"/>
        <v>473.99850795779878</v>
      </c>
      <c r="O77" s="182">
        <f t="shared" ca="1" si="26"/>
        <v>101.99601217792386</v>
      </c>
      <c r="P77" s="182">
        <f t="shared" ca="1" si="27"/>
        <v>9.4143798642773842</v>
      </c>
      <c r="Q77" s="182">
        <f t="shared" ca="1" si="28"/>
        <v>0</v>
      </c>
      <c r="R77" s="183">
        <f t="shared" ca="1" si="29"/>
        <v>585.40890000000002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686.77995799999997</v>
      </c>
      <c r="C78" s="181">
        <f t="shared" ca="1" si="19"/>
        <v>512.33784866799988</v>
      </c>
      <c r="D78" s="182">
        <f t="shared" ca="1" si="19"/>
        <v>165.03322390740001</v>
      </c>
      <c r="E78" s="182">
        <f t="shared" ca="1" si="19"/>
        <v>9.4088854246000011</v>
      </c>
      <c r="F78" s="183">
        <f t="shared" ca="1" si="19"/>
        <v>0</v>
      </c>
      <c r="G78" s="184">
        <f t="shared" ca="1" si="16"/>
        <v>584.40890000000002</v>
      </c>
      <c r="H78" s="184">
        <f t="shared" ca="1" si="17"/>
        <v>564.88964299999998</v>
      </c>
      <c r="I78" s="185">
        <f t="shared" ca="1" si="20"/>
        <v>457.2</v>
      </c>
      <c r="J78" s="182">
        <f t="shared" ca="1" si="21"/>
        <v>98.59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564.89</v>
      </c>
      <c r="N78" s="181">
        <f t="shared" ca="1" si="25"/>
        <v>472.99783865885394</v>
      </c>
      <c r="O78" s="182">
        <f t="shared" ca="1" si="26"/>
        <v>101.99662491989592</v>
      </c>
      <c r="P78" s="182">
        <f t="shared" ca="1" si="27"/>
        <v>9.414436421250155</v>
      </c>
      <c r="Q78" s="182">
        <f t="shared" ca="1" si="28"/>
        <v>0</v>
      </c>
      <c r="R78" s="183">
        <f t="shared" ca="1" si="29"/>
        <v>584.40890000000002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686.77995799999997</v>
      </c>
      <c r="C79" s="181">
        <f t="shared" ca="1" si="19"/>
        <v>512.33784866799988</v>
      </c>
      <c r="D79" s="182">
        <f t="shared" ca="1" si="19"/>
        <v>165.03322390740001</v>
      </c>
      <c r="E79" s="182">
        <f t="shared" ca="1" si="19"/>
        <v>9.4088854246000011</v>
      </c>
      <c r="F79" s="183">
        <f t="shared" ca="1" si="19"/>
        <v>0</v>
      </c>
      <c r="G79" s="184">
        <f t="shared" ca="1" si="16"/>
        <v>618.44209999999998</v>
      </c>
      <c r="H79" s="184">
        <f t="shared" ca="1" si="17"/>
        <v>597.78613399999995</v>
      </c>
      <c r="I79" s="185">
        <f t="shared" ca="1" si="20"/>
        <v>429.17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597.79000000000008</v>
      </c>
      <c r="N79" s="181">
        <f t="shared" ca="1" si="25"/>
        <v>443.99671466066684</v>
      </c>
      <c r="O79" s="182">
        <f t="shared" ca="1" si="26"/>
        <v>165.03100385085062</v>
      </c>
      <c r="P79" s="182">
        <f t="shared" ca="1" si="27"/>
        <v>9.4143814884825758</v>
      </c>
      <c r="Q79" s="182">
        <f t="shared" ca="1" si="28"/>
        <v>0</v>
      </c>
      <c r="R79" s="183">
        <f t="shared" ca="1" si="29"/>
        <v>618.4421000000001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686.77995799999997</v>
      </c>
      <c r="C80" s="181">
        <f t="shared" ca="1" si="19"/>
        <v>512.33784866799988</v>
      </c>
      <c r="D80" s="182">
        <f t="shared" ca="1" si="19"/>
        <v>165.03322390740001</v>
      </c>
      <c r="E80" s="182">
        <f t="shared" ca="1" si="19"/>
        <v>9.4088854246000011</v>
      </c>
      <c r="F80" s="183">
        <f t="shared" ca="1" si="19"/>
        <v>0</v>
      </c>
      <c r="G80" s="184">
        <f t="shared" ca="1" si="16"/>
        <v>616.44209999999998</v>
      </c>
      <c r="H80" s="184">
        <f t="shared" ca="1" si="17"/>
        <v>595.852934</v>
      </c>
      <c r="I80" s="185">
        <f t="shared" ca="1" si="20"/>
        <v>427.24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595.86</v>
      </c>
      <c r="N80" s="181">
        <f t="shared" ca="1" si="25"/>
        <v>441.99765516060813</v>
      </c>
      <c r="O80" s="182">
        <f t="shared" ca="1" si="26"/>
        <v>165.03011410734067</v>
      </c>
      <c r="P80" s="182">
        <f t="shared" ca="1" si="27"/>
        <v>9.4143307320511536</v>
      </c>
      <c r="Q80" s="182">
        <f t="shared" ca="1" si="28"/>
        <v>0</v>
      </c>
      <c r="R80" s="183">
        <f t="shared" ca="1" si="29"/>
        <v>616.44209999999987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686.77995799999997</v>
      </c>
      <c r="C81" s="181">
        <f t="shared" ca="1" si="19"/>
        <v>512.33784866799988</v>
      </c>
      <c r="D81" s="182">
        <f t="shared" ca="1" si="19"/>
        <v>165.03322390740001</v>
      </c>
      <c r="E81" s="182">
        <f t="shared" ca="1" si="19"/>
        <v>9.4088854246000011</v>
      </c>
      <c r="F81" s="183">
        <f t="shared" ca="1" si="19"/>
        <v>0</v>
      </c>
      <c r="G81" s="184">
        <f t="shared" ca="1" si="16"/>
        <v>617.44209999999998</v>
      </c>
      <c r="H81" s="184">
        <f t="shared" ca="1" si="17"/>
        <v>596.81953399999998</v>
      </c>
      <c r="I81" s="185">
        <f t="shared" ca="1" si="20"/>
        <v>428.21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596.83000000000004</v>
      </c>
      <c r="N81" s="181">
        <f t="shared" ca="1" si="25"/>
        <v>442.9986455791431</v>
      </c>
      <c r="O81" s="182">
        <f t="shared" ca="1" si="26"/>
        <v>165.02917713921889</v>
      </c>
      <c r="P81" s="182">
        <f t="shared" ca="1" si="27"/>
        <v>9.4142772816379861</v>
      </c>
      <c r="Q81" s="182">
        <f t="shared" ca="1" si="28"/>
        <v>0</v>
      </c>
      <c r="R81" s="183">
        <f t="shared" ca="1" si="29"/>
        <v>617.44209999999998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686.77995799999997</v>
      </c>
      <c r="C82" s="181">
        <f t="shared" ca="1" si="19"/>
        <v>512.33784866799988</v>
      </c>
      <c r="D82" s="182">
        <f t="shared" ca="1" si="19"/>
        <v>165.03322390740001</v>
      </c>
      <c r="E82" s="182">
        <f t="shared" ca="1" si="19"/>
        <v>9.4088854246000011</v>
      </c>
      <c r="F82" s="183">
        <f t="shared" ca="1" si="19"/>
        <v>0</v>
      </c>
      <c r="G82" s="184">
        <f t="shared" ca="1" si="16"/>
        <v>615.44209999999998</v>
      </c>
      <c r="H82" s="184">
        <f t="shared" ca="1" si="17"/>
        <v>594.88633400000003</v>
      </c>
      <c r="I82" s="185">
        <f t="shared" ca="1" si="20"/>
        <v>426.27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594.89</v>
      </c>
      <c r="N82" s="181">
        <f t="shared" ca="1" si="25"/>
        <v>440.99666151221237</v>
      </c>
      <c r="O82" s="182">
        <f t="shared" ca="1" si="26"/>
        <v>165.03105413101585</v>
      </c>
      <c r="P82" s="182">
        <f t="shared" ca="1" si="27"/>
        <v>9.4143843567718406</v>
      </c>
      <c r="Q82" s="182">
        <f t="shared" ca="1" si="28"/>
        <v>0</v>
      </c>
      <c r="R82" s="183">
        <f t="shared" ca="1" si="29"/>
        <v>615.4421000000001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686.77995799999997</v>
      </c>
      <c r="C83" s="181">
        <f t="shared" ca="1" si="19"/>
        <v>512.33784866799988</v>
      </c>
      <c r="D83" s="182">
        <f t="shared" ca="1" si="19"/>
        <v>165.03322390740001</v>
      </c>
      <c r="E83" s="182">
        <f t="shared" ca="1" si="19"/>
        <v>9.4088854246000011</v>
      </c>
      <c r="F83" s="183">
        <f t="shared" ca="1" si="19"/>
        <v>0</v>
      </c>
      <c r="G83" s="184">
        <f t="shared" ca="1" si="16"/>
        <v>559.60889999999995</v>
      </c>
      <c r="H83" s="184">
        <f t="shared" ca="1" si="17"/>
        <v>540.91796299999999</v>
      </c>
      <c r="I83" s="185">
        <f t="shared" ca="1" si="20"/>
        <v>451.4</v>
      </c>
      <c r="J83" s="182">
        <f t="shared" ca="1" si="21"/>
        <v>80.42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540.91999999999996</v>
      </c>
      <c r="N83" s="181">
        <f t="shared" ca="1" si="25"/>
        <v>466.9959651334762</v>
      </c>
      <c r="O83" s="182">
        <f t="shared" ca="1" si="26"/>
        <v>83.19852794868001</v>
      </c>
      <c r="P83" s="182">
        <f t="shared" ca="1" si="27"/>
        <v>9.4144069178436709</v>
      </c>
      <c r="Q83" s="182">
        <f t="shared" ca="1" si="28"/>
        <v>0</v>
      </c>
      <c r="R83" s="183">
        <f t="shared" ca="1" si="29"/>
        <v>559.60889999999984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686.77995799999997</v>
      </c>
      <c r="C84" s="181">
        <f t="shared" ca="1" si="19"/>
        <v>512.33784866799988</v>
      </c>
      <c r="D84" s="182">
        <f t="shared" ca="1" si="19"/>
        <v>165.03322390740001</v>
      </c>
      <c r="E84" s="182">
        <f t="shared" ca="1" si="19"/>
        <v>9.4088854246000011</v>
      </c>
      <c r="F84" s="183">
        <f t="shared" ca="1" si="19"/>
        <v>0</v>
      </c>
      <c r="G84" s="184">
        <f t="shared" ca="1" si="16"/>
        <v>564.60889999999995</v>
      </c>
      <c r="H84" s="184">
        <f t="shared" ca="1" si="17"/>
        <v>545.75096299999996</v>
      </c>
      <c r="I84" s="185">
        <f t="shared" ca="1" si="20"/>
        <v>456.23</v>
      </c>
      <c r="J84" s="182">
        <f t="shared" ca="1" si="21"/>
        <v>80.42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545.75</v>
      </c>
      <c r="N84" s="181">
        <f t="shared" ca="1" si="25"/>
        <v>471.99545294915254</v>
      </c>
      <c r="O84" s="182">
        <f t="shared" ca="1" si="26"/>
        <v>83.198988067796606</v>
      </c>
      <c r="P84" s="182">
        <f t="shared" ca="1" si="27"/>
        <v>9.4144589830508476</v>
      </c>
      <c r="Q84" s="182">
        <f t="shared" ca="1" si="28"/>
        <v>0</v>
      </c>
      <c r="R84" s="183">
        <f t="shared" ca="1" si="29"/>
        <v>564.60889999999995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686.77995799999997</v>
      </c>
      <c r="C85" s="181">
        <f t="shared" ca="1" si="19"/>
        <v>512.33784866799988</v>
      </c>
      <c r="D85" s="182">
        <f t="shared" ca="1" si="19"/>
        <v>165.03322390740001</v>
      </c>
      <c r="E85" s="182">
        <f t="shared" ca="1" si="19"/>
        <v>9.4088854246000011</v>
      </c>
      <c r="F85" s="183">
        <f t="shared" ca="1" si="19"/>
        <v>0</v>
      </c>
      <c r="G85" s="184">
        <f t="shared" ca="1" si="16"/>
        <v>514.60889999999995</v>
      </c>
      <c r="H85" s="184">
        <f t="shared" ca="1" si="17"/>
        <v>497.42096299999997</v>
      </c>
      <c r="I85" s="185">
        <f t="shared" ca="1" si="20"/>
        <v>407.9</v>
      </c>
      <c r="J85" s="182">
        <f t="shared" ca="1" si="21"/>
        <v>80.42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497.42</v>
      </c>
      <c r="N85" s="181">
        <f t="shared" ca="1" si="25"/>
        <v>421.99543707530853</v>
      </c>
      <c r="O85" s="182">
        <f t="shared" ca="1" si="26"/>
        <v>83.19900232801254</v>
      </c>
      <c r="P85" s="182">
        <f t="shared" ca="1" si="27"/>
        <v>9.414460596678861</v>
      </c>
      <c r="Q85" s="182">
        <f t="shared" ca="1" si="28"/>
        <v>0</v>
      </c>
      <c r="R85" s="183">
        <f t="shared" ca="1" si="29"/>
        <v>514.60889999999995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686.77995799999997</v>
      </c>
      <c r="C86" s="181">
        <f t="shared" ca="1" si="19"/>
        <v>512.33784866799988</v>
      </c>
      <c r="D86" s="182">
        <f t="shared" ca="1" si="19"/>
        <v>165.03322390740001</v>
      </c>
      <c r="E86" s="182">
        <f t="shared" ca="1" si="19"/>
        <v>9.4088854246000011</v>
      </c>
      <c r="F86" s="183">
        <f t="shared" ca="1" si="19"/>
        <v>0</v>
      </c>
      <c r="G86" s="184">
        <f t="shared" ca="1" si="16"/>
        <v>544.80889999999999</v>
      </c>
      <c r="H86" s="184">
        <f t="shared" ca="1" si="17"/>
        <v>526.61228300000005</v>
      </c>
      <c r="I86" s="185">
        <f t="shared" ca="1" si="20"/>
        <v>438.36</v>
      </c>
      <c r="J86" s="182">
        <f t="shared" ca="1" si="21"/>
        <v>79.290000000000006</v>
      </c>
      <c r="K86" s="182">
        <f t="shared" ca="1" si="22"/>
        <v>8.9700000000000006</v>
      </c>
      <c r="L86" s="182">
        <f t="shared" ca="1" si="23"/>
        <v>0</v>
      </c>
      <c r="M86" s="183">
        <f t="shared" ca="1" si="24"/>
        <v>526.62</v>
      </c>
      <c r="N86" s="181">
        <f t="shared" ca="1" si="25"/>
        <v>453.50049258288715</v>
      </c>
      <c r="O86" s="182">
        <f t="shared" ca="1" si="26"/>
        <v>82.028593067107209</v>
      </c>
      <c r="P86" s="182">
        <f t="shared" ca="1" si="27"/>
        <v>9.2798143500056973</v>
      </c>
      <c r="Q86" s="182">
        <f t="shared" ca="1" si="28"/>
        <v>0</v>
      </c>
      <c r="R86" s="183">
        <f t="shared" ca="1" si="29"/>
        <v>544.80890000000011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686.77995799999997</v>
      </c>
      <c r="C87" s="181">
        <f t="shared" ca="1" si="19"/>
        <v>512.33784866799988</v>
      </c>
      <c r="D87" s="182">
        <f t="shared" ca="1" si="19"/>
        <v>165.03322390740001</v>
      </c>
      <c r="E87" s="182">
        <f t="shared" ca="1" si="19"/>
        <v>9.4088854246000011</v>
      </c>
      <c r="F87" s="183">
        <f t="shared" ca="1" si="19"/>
        <v>0</v>
      </c>
      <c r="G87" s="184">
        <f t="shared" ca="1" si="16"/>
        <v>489.80889999999999</v>
      </c>
      <c r="H87" s="184">
        <f t="shared" ca="1" si="17"/>
        <v>473.44928299999998</v>
      </c>
      <c r="I87" s="185">
        <f t="shared" ca="1" si="20"/>
        <v>380</v>
      </c>
      <c r="J87" s="182">
        <f t="shared" ca="1" si="21"/>
        <v>84.04</v>
      </c>
      <c r="K87" s="182">
        <f t="shared" ca="1" si="22"/>
        <v>9.41</v>
      </c>
      <c r="L87" s="182">
        <f t="shared" ca="1" si="23"/>
        <v>0</v>
      </c>
      <c r="M87" s="183">
        <f t="shared" ca="1" si="24"/>
        <v>473.45000000000005</v>
      </c>
      <c r="N87" s="181">
        <f t="shared" ca="1" si="25"/>
        <v>393.12996514943501</v>
      </c>
      <c r="O87" s="182">
        <f t="shared" ca="1" si="26"/>
        <v>86.943795450417156</v>
      </c>
      <c r="P87" s="182">
        <f t="shared" ca="1" si="27"/>
        <v>9.7351394001478528</v>
      </c>
      <c r="Q87" s="182">
        <f t="shared" ca="1" si="28"/>
        <v>0</v>
      </c>
      <c r="R87" s="183">
        <f t="shared" ca="1" si="29"/>
        <v>489.80889999999999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686.77995799999997</v>
      </c>
      <c r="C88" s="181">
        <f t="shared" ca="1" si="19"/>
        <v>512.33784866799988</v>
      </c>
      <c r="D88" s="182">
        <f t="shared" ca="1" si="19"/>
        <v>165.03322390740001</v>
      </c>
      <c r="E88" s="182">
        <f t="shared" ca="1" si="19"/>
        <v>9.4088854246000011</v>
      </c>
      <c r="F88" s="183">
        <f t="shared" ca="1" si="19"/>
        <v>0</v>
      </c>
      <c r="G88" s="184">
        <f t="shared" ca="1" si="16"/>
        <v>513.40890000000002</v>
      </c>
      <c r="H88" s="184">
        <f t="shared" ca="1" si="17"/>
        <v>496.26104299999997</v>
      </c>
      <c r="I88" s="185">
        <f t="shared" ca="1" si="20"/>
        <v>386.64</v>
      </c>
      <c r="J88" s="182">
        <f t="shared" ca="1" si="21"/>
        <v>100.53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496.27</v>
      </c>
      <c r="N88" s="181">
        <f t="shared" ca="1" si="25"/>
        <v>399.99278033328636</v>
      </c>
      <c r="O88" s="182">
        <f t="shared" ca="1" si="26"/>
        <v>104.00184721421807</v>
      </c>
      <c r="P88" s="182">
        <f t="shared" ca="1" si="27"/>
        <v>9.4142724524956183</v>
      </c>
      <c r="Q88" s="182">
        <f t="shared" ca="1" si="28"/>
        <v>0</v>
      </c>
      <c r="R88" s="183">
        <f t="shared" ca="1" si="29"/>
        <v>513.40890000000002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686.77995799999997</v>
      </c>
      <c r="C89" s="181">
        <f t="shared" ca="1" si="19"/>
        <v>512.33784866799988</v>
      </c>
      <c r="D89" s="182">
        <f t="shared" ca="1" si="19"/>
        <v>165.03322390740001</v>
      </c>
      <c r="E89" s="182">
        <f t="shared" ca="1" si="19"/>
        <v>9.4088854246000011</v>
      </c>
      <c r="F89" s="183">
        <f t="shared" ca="1" si="19"/>
        <v>0</v>
      </c>
      <c r="G89" s="184">
        <f t="shared" ca="1" si="16"/>
        <v>513.40890000000002</v>
      </c>
      <c r="H89" s="184">
        <f t="shared" ca="1" si="17"/>
        <v>496.26104299999997</v>
      </c>
      <c r="I89" s="185">
        <f t="shared" ca="1" si="20"/>
        <v>386.64</v>
      </c>
      <c r="J89" s="182">
        <f t="shared" ca="1" si="21"/>
        <v>100.53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496.27</v>
      </c>
      <c r="N89" s="181">
        <f t="shared" ca="1" si="25"/>
        <v>399.99278033328636</v>
      </c>
      <c r="O89" s="182">
        <f t="shared" ca="1" si="26"/>
        <v>104.00184721421807</v>
      </c>
      <c r="P89" s="182">
        <f t="shared" ca="1" si="27"/>
        <v>9.4142724524956183</v>
      </c>
      <c r="Q89" s="182">
        <f t="shared" ca="1" si="28"/>
        <v>0</v>
      </c>
      <c r="R89" s="183">
        <f t="shared" ca="1" si="29"/>
        <v>513.40890000000002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686.77995799999997</v>
      </c>
      <c r="C90" s="181">
        <f t="shared" ca="1" si="19"/>
        <v>512.33784866799988</v>
      </c>
      <c r="D90" s="182">
        <f t="shared" ca="1" si="19"/>
        <v>165.03322390740001</v>
      </c>
      <c r="E90" s="182">
        <f t="shared" ca="1" si="19"/>
        <v>9.4088854246000011</v>
      </c>
      <c r="F90" s="183">
        <f t="shared" ca="1" si="19"/>
        <v>0</v>
      </c>
      <c r="G90" s="184">
        <f t="shared" ca="1" si="16"/>
        <v>483.40890000000002</v>
      </c>
      <c r="H90" s="184">
        <f t="shared" ca="1" si="17"/>
        <v>467.26304299999998</v>
      </c>
      <c r="I90" s="185">
        <f t="shared" ca="1" si="20"/>
        <v>357.64</v>
      </c>
      <c r="J90" s="182">
        <f t="shared" ca="1" si="21"/>
        <v>100.53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467.27</v>
      </c>
      <c r="N90" s="181">
        <f t="shared" ca="1" si="25"/>
        <v>369.99242193164554</v>
      </c>
      <c r="O90" s="182">
        <f t="shared" ca="1" si="26"/>
        <v>104.00217586620155</v>
      </c>
      <c r="P90" s="182">
        <f t="shared" ca="1" si="27"/>
        <v>9.4143022021529301</v>
      </c>
      <c r="Q90" s="182">
        <f t="shared" ca="1" si="28"/>
        <v>0</v>
      </c>
      <c r="R90" s="183">
        <f t="shared" ca="1" si="29"/>
        <v>483.40890000000002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686.77995799999997</v>
      </c>
      <c r="C91" s="181">
        <f t="shared" ca="1" si="19"/>
        <v>512.33784866799988</v>
      </c>
      <c r="D91" s="182">
        <f t="shared" ca="1" si="19"/>
        <v>165.03322390740001</v>
      </c>
      <c r="E91" s="182">
        <f t="shared" ca="1" si="19"/>
        <v>9.4088854246000011</v>
      </c>
      <c r="F91" s="183">
        <f t="shared" ca="1" si="19"/>
        <v>0</v>
      </c>
      <c r="G91" s="184">
        <f t="shared" ca="1" si="16"/>
        <v>483.40890000000002</v>
      </c>
      <c r="H91" s="184">
        <f t="shared" ca="1" si="17"/>
        <v>467.26304299999998</v>
      </c>
      <c r="I91" s="185">
        <f t="shared" ca="1" si="20"/>
        <v>357.64</v>
      </c>
      <c r="J91" s="182">
        <f t="shared" ca="1" si="21"/>
        <v>100.53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467.27</v>
      </c>
      <c r="N91" s="181">
        <f t="shared" ca="1" si="25"/>
        <v>369.99242193164554</v>
      </c>
      <c r="O91" s="182">
        <f t="shared" ca="1" si="26"/>
        <v>104.00217586620155</v>
      </c>
      <c r="P91" s="182">
        <f t="shared" ca="1" si="27"/>
        <v>9.4143022021529301</v>
      </c>
      <c r="Q91" s="182">
        <f t="shared" ca="1" si="28"/>
        <v>0</v>
      </c>
      <c r="R91" s="183">
        <f t="shared" ca="1" si="29"/>
        <v>483.40890000000002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686.77995799999997</v>
      </c>
      <c r="C92" s="181">
        <f t="shared" ca="1" si="19"/>
        <v>512.33784866799988</v>
      </c>
      <c r="D92" s="182">
        <f t="shared" ca="1" si="19"/>
        <v>165.03322390740001</v>
      </c>
      <c r="E92" s="182">
        <f t="shared" ca="1" si="19"/>
        <v>9.4088854246000011</v>
      </c>
      <c r="F92" s="183">
        <f t="shared" ca="1" si="19"/>
        <v>0</v>
      </c>
      <c r="G92" s="184">
        <f t="shared" ca="1" si="16"/>
        <v>483.40890000000002</v>
      </c>
      <c r="H92" s="184">
        <f t="shared" ca="1" si="17"/>
        <v>467.26304299999998</v>
      </c>
      <c r="I92" s="185">
        <f t="shared" ca="1" si="20"/>
        <v>357.64</v>
      </c>
      <c r="J92" s="182">
        <f t="shared" ca="1" si="21"/>
        <v>100.53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467.27</v>
      </c>
      <c r="N92" s="181">
        <f t="shared" ca="1" si="25"/>
        <v>369.99242193164554</v>
      </c>
      <c r="O92" s="182">
        <f t="shared" ca="1" si="26"/>
        <v>104.00217586620155</v>
      </c>
      <c r="P92" s="182">
        <f t="shared" ca="1" si="27"/>
        <v>9.4143022021529301</v>
      </c>
      <c r="Q92" s="182">
        <f t="shared" ca="1" si="28"/>
        <v>0</v>
      </c>
      <c r="R92" s="183">
        <f t="shared" ca="1" si="29"/>
        <v>483.40890000000002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686.77995799999997</v>
      </c>
      <c r="C93" s="181">
        <f t="shared" ca="1" si="19"/>
        <v>512.33784866799988</v>
      </c>
      <c r="D93" s="182">
        <f t="shared" ca="1" si="19"/>
        <v>165.03322390740001</v>
      </c>
      <c r="E93" s="182">
        <f t="shared" ca="1" si="19"/>
        <v>9.4088854246000011</v>
      </c>
      <c r="F93" s="183">
        <f t="shared" ca="1" si="19"/>
        <v>0</v>
      </c>
      <c r="G93" s="184">
        <f t="shared" ca="1" si="16"/>
        <v>483.40890000000002</v>
      </c>
      <c r="H93" s="184">
        <f t="shared" ca="1" si="17"/>
        <v>467.26304299999998</v>
      </c>
      <c r="I93" s="185">
        <f t="shared" ca="1" si="20"/>
        <v>357.64</v>
      </c>
      <c r="J93" s="182">
        <f t="shared" ca="1" si="21"/>
        <v>100.53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467.27</v>
      </c>
      <c r="N93" s="181">
        <f t="shared" ca="1" si="25"/>
        <v>369.99242193164554</v>
      </c>
      <c r="O93" s="182">
        <f t="shared" ca="1" si="26"/>
        <v>104.00217586620155</v>
      </c>
      <c r="P93" s="182">
        <f t="shared" ca="1" si="27"/>
        <v>9.4143022021529301</v>
      </c>
      <c r="Q93" s="182">
        <f t="shared" ca="1" si="28"/>
        <v>0</v>
      </c>
      <c r="R93" s="183">
        <f t="shared" ca="1" si="29"/>
        <v>483.40890000000002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686.77995799999997</v>
      </c>
      <c r="C94" s="181">
        <f t="shared" ca="1" si="19"/>
        <v>512.33784866799988</v>
      </c>
      <c r="D94" s="182">
        <f t="shared" ca="1" si="19"/>
        <v>165.03322390740001</v>
      </c>
      <c r="E94" s="182">
        <f t="shared" ca="1" si="19"/>
        <v>9.4088854246000011</v>
      </c>
      <c r="F94" s="183">
        <f t="shared" ca="1" si="19"/>
        <v>0</v>
      </c>
      <c r="G94" s="184">
        <f t="shared" ca="1" si="16"/>
        <v>483.40890000000002</v>
      </c>
      <c r="H94" s="184">
        <f t="shared" ca="1" si="17"/>
        <v>467.26304299999998</v>
      </c>
      <c r="I94" s="185">
        <f t="shared" ca="1" si="20"/>
        <v>357.64</v>
      </c>
      <c r="J94" s="182">
        <f t="shared" ca="1" si="21"/>
        <v>100.53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467.27</v>
      </c>
      <c r="N94" s="181">
        <f t="shared" ca="1" si="25"/>
        <v>369.99242193164554</v>
      </c>
      <c r="O94" s="182">
        <f t="shared" ca="1" si="26"/>
        <v>104.00217586620155</v>
      </c>
      <c r="P94" s="182">
        <f t="shared" ca="1" si="27"/>
        <v>9.4143022021529301</v>
      </c>
      <c r="Q94" s="182">
        <f t="shared" ca="1" si="28"/>
        <v>0</v>
      </c>
      <c r="R94" s="183">
        <f t="shared" ca="1" si="29"/>
        <v>483.40890000000002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686.77995799999997</v>
      </c>
      <c r="C95" s="181">
        <f t="shared" ca="1" si="19"/>
        <v>512.33784866799988</v>
      </c>
      <c r="D95" s="182">
        <f t="shared" ca="1" si="19"/>
        <v>165.03322390740001</v>
      </c>
      <c r="E95" s="182">
        <f t="shared" ca="1" si="19"/>
        <v>9.4088854246000011</v>
      </c>
      <c r="F95" s="183">
        <f t="shared" ca="1" si="19"/>
        <v>0</v>
      </c>
      <c r="G95" s="184">
        <f t="shared" ca="1" si="16"/>
        <v>483.40890000000002</v>
      </c>
      <c r="H95" s="184">
        <f t="shared" ca="1" si="17"/>
        <v>467.26304299999998</v>
      </c>
      <c r="I95" s="185">
        <f t="shared" ca="1" si="20"/>
        <v>357.64</v>
      </c>
      <c r="J95" s="182">
        <f t="shared" ca="1" si="21"/>
        <v>100.53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467.27</v>
      </c>
      <c r="N95" s="181">
        <f t="shared" ca="1" si="25"/>
        <v>369.99242193164554</v>
      </c>
      <c r="O95" s="182">
        <f t="shared" ca="1" si="26"/>
        <v>104.00217586620155</v>
      </c>
      <c r="P95" s="182">
        <f t="shared" ca="1" si="27"/>
        <v>9.4143022021529301</v>
      </c>
      <c r="Q95" s="182">
        <f t="shared" ca="1" si="28"/>
        <v>0</v>
      </c>
      <c r="R95" s="183">
        <f t="shared" ca="1" si="29"/>
        <v>483.40890000000002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686.77995799999997</v>
      </c>
      <c r="C96" s="181">
        <f t="shared" ca="1" si="19"/>
        <v>512.33784866799988</v>
      </c>
      <c r="D96" s="182">
        <f t="shared" ca="1" si="19"/>
        <v>165.03322390740001</v>
      </c>
      <c r="E96" s="182">
        <f t="shared" ca="1" si="19"/>
        <v>9.4088854246000011</v>
      </c>
      <c r="F96" s="183">
        <f t="shared" ca="1" si="19"/>
        <v>0</v>
      </c>
      <c r="G96" s="184">
        <f t="shared" ca="1" si="16"/>
        <v>503.40890000000002</v>
      </c>
      <c r="H96" s="184">
        <f t="shared" ca="1" si="17"/>
        <v>486.59504299999998</v>
      </c>
      <c r="I96" s="185">
        <f t="shared" ca="1" si="20"/>
        <v>376.98</v>
      </c>
      <c r="J96" s="182">
        <f t="shared" ca="1" si="21"/>
        <v>100.53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486.61</v>
      </c>
      <c r="N96" s="181">
        <f t="shared" ca="1" si="25"/>
        <v>389.99421944061982</v>
      </c>
      <c r="O96" s="182">
        <f t="shared" ca="1" si="26"/>
        <v>104.00052756211339</v>
      </c>
      <c r="P96" s="182">
        <f t="shared" ca="1" si="27"/>
        <v>9.4141529972668039</v>
      </c>
      <c r="Q96" s="182">
        <f t="shared" ca="1" si="28"/>
        <v>0</v>
      </c>
      <c r="R96" s="183">
        <f t="shared" ca="1" si="29"/>
        <v>503.40890000000002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686.77995799999997</v>
      </c>
      <c r="C97" s="181">
        <f t="shared" ca="1" si="19"/>
        <v>512.33784866799988</v>
      </c>
      <c r="D97" s="182">
        <f t="shared" ca="1" si="19"/>
        <v>165.03322390740001</v>
      </c>
      <c r="E97" s="182">
        <f t="shared" ca="1" si="19"/>
        <v>9.4088854246000011</v>
      </c>
      <c r="F97" s="183">
        <f t="shared" ca="1" si="19"/>
        <v>0</v>
      </c>
      <c r="G97" s="184">
        <f t="shared" ca="1" si="16"/>
        <v>473.40890000000002</v>
      </c>
      <c r="H97" s="184">
        <f t="shared" ca="1" si="17"/>
        <v>457.59704299999999</v>
      </c>
      <c r="I97" s="185">
        <f t="shared" ca="1" si="20"/>
        <v>347.98</v>
      </c>
      <c r="J97" s="182">
        <f t="shared" ca="1" si="21"/>
        <v>100.53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457.61</v>
      </c>
      <c r="N97" s="181">
        <f t="shared" ca="1" si="25"/>
        <v>359.99394467341187</v>
      </c>
      <c r="O97" s="182">
        <f t="shared" ca="1" si="26"/>
        <v>104.00077952186359</v>
      </c>
      <c r="P97" s="182">
        <f t="shared" ca="1" si="27"/>
        <v>9.414175804724545</v>
      </c>
      <c r="Q97" s="182">
        <f t="shared" ca="1" si="28"/>
        <v>0</v>
      </c>
      <c r="R97" s="183">
        <f t="shared" ca="1" si="29"/>
        <v>473.40890000000002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686.77995799999997</v>
      </c>
      <c r="C98" s="186">
        <f t="shared" ca="1" si="19"/>
        <v>512.33784866799988</v>
      </c>
      <c r="D98" s="187">
        <f t="shared" ca="1" si="19"/>
        <v>165.03322390740001</v>
      </c>
      <c r="E98" s="187">
        <f t="shared" ca="1" si="19"/>
        <v>9.4088854246000011</v>
      </c>
      <c r="F98" s="188">
        <f t="shared" ca="1" si="19"/>
        <v>0</v>
      </c>
      <c r="G98" s="189">
        <f t="shared" ca="1" si="16"/>
        <v>473.40890000000002</v>
      </c>
      <c r="H98" s="189">
        <f t="shared" ca="1" si="17"/>
        <v>457.59704299999999</v>
      </c>
      <c r="I98" s="190">
        <f t="shared" ca="1" si="20"/>
        <v>347.98</v>
      </c>
      <c r="J98" s="187">
        <f t="shared" ca="1" si="21"/>
        <v>100.53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457.61</v>
      </c>
      <c r="N98" s="186">
        <f t="shared" ca="1" si="25"/>
        <v>359.99394467341187</v>
      </c>
      <c r="O98" s="187">
        <f t="shared" ca="1" si="26"/>
        <v>104.00077952186359</v>
      </c>
      <c r="P98" s="187">
        <f t="shared" ca="1" si="27"/>
        <v>9.414175804724545</v>
      </c>
      <c r="Q98" s="187">
        <f t="shared" ca="1" si="28"/>
        <v>0</v>
      </c>
      <c r="R98" s="188">
        <f t="shared" ca="1" si="29"/>
        <v>473.40890000000002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13.418207537500001</v>
      </c>
      <c r="H99" s="59">
        <f t="shared" ca="1" si="30"/>
        <v>12.970039405499994</v>
      </c>
      <c r="I99" s="173">
        <f t="shared" ca="1" si="30"/>
        <v>10.332455000000003</v>
      </c>
      <c r="J99" s="54">
        <f t="shared" ca="1" si="30"/>
        <v>2.5013700000000019</v>
      </c>
      <c r="K99" s="54">
        <f t="shared" ca="1" si="30"/>
        <v>0.13632000000000014</v>
      </c>
      <c r="L99" s="54">
        <f t="shared" ca="1" si="30"/>
        <v>0</v>
      </c>
      <c r="M99" s="55">
        <f t="shared" ca="1" si="30"/>
        <v>12.970144999999993</v>
      </c>
      <c r="N99" s="56">
        <f t="shared" ca="1" si="30"/>
        <v>10.6893984744852</v>
      </c>
      <c r="O99" s="54">
        <f t="shared" ca="1" si="30"/>
        <v>2.5877803259092325</v>
      </c>
      <c r="P99" s="54">
        <f t="shared" ca="1" si="30"/>
        <v>0.14102873710556624</v>
      </c>
      <c r="Q99" s="54">
        <f t="shared" ca="1" si="30"/>
        <v>0</v>
      </c>
      <c r="R99" s="55">
        <f t="shared" ca="1" si="30"/>
        <v>13.418207537500001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45200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45200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45200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2023-10-17T07:53:32Z</dcterms:modified>
</cp:coreProperties>
</file>